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60" windowWidth="17955" windowHeight="12690" activeTab="3"/>
  </bookViews>
  <sheets>
    <sheet name="12" sheetId="6" r:id="rId1"/>
    <sheet name="34" sheetId="7" r:id="rId2"/>
    <sheet name="56" sheetId="9" r:id="rId3"/>
    <sheet name="78" sheetId="12" r:id="rId4"/>
  </sheets>
  <calcPr calcId="124519"/>
</workbook>
</file>

<file path=xl/calcChain.xml><?xml version="1.0" encoding="utf-8"?>
<calcChain xmlns="http://schemas.openxmlformats.org/spreadsheetml/2006/main">
  <c r="D74" i="12"/>
  <c r="E74" s="1"/>
  <c r="F74" s="1"/>
  <c r="G74" s="1"/>
  <c r="H74" s="1"/>
  <c r="J74" s="1"/>
  <c r="K74" s="1"/>
  <c r="D73"/>
  <c r="E73" s="1"/>
  <c r="F73" s="1"/>
  <c r="G73" s="1"/>
  <c r="H73" s="1"/>
  <c r="J73" s="1"/>
  <c r="K73" s="1"/>
  <c r="D72"/>
  <c r="E72" s="1"/>
  <c r="F72" s="1"/>
  <c r="G72" s="1"/>
  <c r="H72" s="1"/>
  <c r="J72" s="1"/>
  <c r="K72" s="1"/>
  <c r="E71"/>
  <c r="F71" s="1"/>
  <c r="G71" s="1"/>
  <c r="H71" s="1"/>
  <c r="J71" s="1"/>
  <c r="K71" s="1"/>
  <c r="D71"/>
  <c r="D70"/>
  <c r="E70" s="1"/>
  <c r="F70" s="1"/>
  <c r="G70" s="1"/>
  <c r="H70" s="1"/>
  <c r="J70" s="1"/>
  <c r="K70" s="1"/>
  <c r="D69"/>
  <c r="E69" s="1"/>
  <c r="F69" s="1"/>
  <c r="G69" s="1"/>
  <c r="H69" s="1"/>
  <c r="J69" s="1"/>
  <c r="K69" s="1"/>
  <c r="D68"/>
  <c r="E68" s="1"/>
  <c r="F68" s="1"/>
  <c r="G68" s="1"/>
  <c r="H68" s="1"/>
  <c r="J68" s="1"/>
  <c r="K68" s="1"/>
  <c r="E67"/>
  <c r="F67" s="1"/>
  <c r="G67" s="1"/>
  <c r="H67" s="1"/>
  <c r="J67" s="1"/>
  <c r="K67" s="1"/>
  <c r="D67"/>
  <c r="D66"/>
  <c r="E66" s="1"/>
  <c r="F66" s="1"/>
  <c r="G66" s="1"/>
  <c r="H66" s="1"/>
  <c r="J66" s="1"/>
  <c r="K66" s="1"/>
  <c r="D65"/>
  <c r="E65" s="1"/>
  <c r="F65" s="1"/>
  <c r="G65" s="1"/>
  <c r="H65" s="1"/>
  <c r="J65" s="1"/>
  <c r="K65" s="1"/>
  <c r="D64"/>
  <c r="E64" s="1"/>
  <c r="F64" s="1"/>
  <c r="G64" s="1"/>
  <c r="H64" s="1"/>
  <c r="J64" s="1"/>
  <c r="K64" s="1"/>
  <c r="E63"/>
  <c r="F63" s="1"/>
  <c r="G63" s="1"/>
  <c r="H63" s="1"/>
  <c r="J63" s="1"/>
  <c r="K63" s="1"/>
  <c r="D63"/>
  <c r="D62"/>
  <c r="E62" s="1"/>
  <c r="F62" s="1"/>
  <c r="G62" s="1"/>
  <c r="H62" s="1"/>
  <c r="J62" s="1"/>
  <c r="K62" s="1"/>
  <c r="B6" i="9"/>
  <c r="B8" s="1"/>
  <c r="B10" s="1"/>
  <c r="B5"/>
  <c r="B7" s="1"/>
  <c r="B9" s="1"/>
  <c r="B11" s="1"/>
  <c r="F4"/>
  <c r="F5" s="1"/>
  <c r="C4"/>
  <c r="C5" s="1"/>
  <c r="C6" s="1"/>
  <c r="C7" s="1"/>
  <c r="C8" s="1"/>
  <c r="C9" s="1"/>
  <c r="C10" s="1"/>
  <c r="C11" s="1"/>
  <c r="G3"/>
  <c r="H3" s="1"/>
  <c r="I3" s="1"/>
  <c r="J3" s="1"/>
  <c r="K3" s="1"/>
  <c r="E3"/>
  <c r="B6" i="7"/>
  <c r="B8" s="1"/>
  <c r="B10" s="1"/>
  <c r="B5"/>
  <c r="B7" s="1"/>
  <c r="B9" s="1"/>
  <c r="B11" s="1"/>
  <c r="C4"/>
  <c r="C5" s="1"/>
  <c r="C6" s="1"/>
  <c r="C7" s="1"/>
  <c r="C8" s="1"/>
  <c r="C9" s="1"/>
  <c r="C10" s="1"/>
  <c r="C11" s="1"/>
  <c r="F4"/>
  <c r="F5" s="1"/>
  <c r="G3"/>
  <c r="H3" s="1"/>
  <c r="I3" s="1"/>
  <c r="J3" s="1"/>
  <c r="K3" s="1"/>
  <c r="E3"/>
  <c r="C5" i="6"/>
  <c r="C6" s="1"/>
  <c r="C7" s="1"/>
  <c r="C8" s="1"/>
  <c r="C9" s="1"/>
  <c r="C10" s="1"/>
  <c r="C11" s="1"/>
  <c r="B6"/>
  <c r="B8" s="1"/>
  <c r="B10" s="1"/>
  <c r="B5"/>
  <c r="B7" s="1"/>
  <c r="B9" s="1"/>
  <c r="B11" s="1"/>
  <c r="F4"/>
  <c r="F5" s="1"/>
  <c r="F6" s="1"/>
  <c r="G3"/>
  <c r="E3"/>
  <c r="F6" i="9" l="1"/>
  <c r="G5"/>
  <c r="H5" s="1"/>
  <c r="I5" s="1"/>
  <c r="J5" s="1"/>
  <c r="K5" s="1"/>
  <c r="E5"/>
  <c r="E4"/>
  <c r="G4"/>
  <c r="H4" s="1"/>
  <c r="I4" s="1"/>
  <c r="J4" s="1"/>
  <c r="K4" s="1"/>
  <c r="E4" i="7"/>
  <c r="G4"/>
  <c r="H4" s="1"/>
  <c r="I4" s="1"/>
  <c r="J4" s="1"/>
  <c r="K4" s="1"/>
  <c r="F6"/>
  <c r="G5"/>
  <c r="H5" s="1"/>
  <c r="I5" s="1"/>
  <c r="J5" s="1"/>
  <c r="K5" s="1"/>
  <c r="E5"/>
  <c r="I3" i="6"/>
  <c r="J3" s="1"/>
  <c r="K3" s="1"/>
  <c r="H3"/>
  <c r="E4"/>
  <c r="G4"/>
  <c r="H4" s="1"/>
  <c r="I4" s="1"/>
  <c r="J4" s="1"/>
  <c r="K4" s="1"/>
  <c r="F7"/>
  <c r="G6"/>
  <c r="H6" s="1"/>
  <c r="I6" s="1"/>
  <c r="J6" s="1"/>
  <c r="K6" s="1"/>
  <c r="E6"/>
  <c r="E5"/>
  <c r="G5"/>
  <c r="H5" s="1"/>
  <c r="I5" s="1"/>
  <c r="J5" s="1"/>
  <c r="K5" s="1"/>
  <c r="F7" i="9" l="1"/>
  <c r="G6"/>
  <c r="H6" s="1"/>
  <c r="I6" s="1"/>
  <c r="J6" s="1"/>
  <c r="K6" s="1"/>
  <c r="E6"/>
  <c r="F7" i="7"/>
  <c r="G6"/>
  <c r="H6" s="1"/>
  <c r="I6" s="1"/>
  <c r="J6" s="1"/>
  <c r="K6" s="1"/>
  <c r="E6"/>
  <c r="F8" i="6"/>
  <c r="G7"/>
  <c r="H7" s="1"/>
  <c r="I7" s="1"/>
  <c r="J7" s="1"/>
  <c r="K7" s="1"/>
  <c r="E7"/>
  <c r="F8" i="9" l="1"/>
  <c r="G7"/>
  <c r="H7" s="1"/>
  <c r="I7" s="1"/>
  <c r="J7" s="1"/>
  <c r="K7" s="1"/>
  <c r="E7"/>
  <c r="F8" i="7"/>
  <c r="G7"/>
  <c r="H7" s="1"/>
  <c r="I7" s="1"/>
  <c r="J7" s="1"/>
  <c r="K7" s="1"/>
  <c r="E7"/>
  <c r="F9" i="6"/>
  <c r="G8"/>
  <c r="H8" s="1"/>
  <c r="I8" s="1"/>
  <c r="J8" s="1"/>
  <c r="K8" s="1"/>
  <c r="E8"/>
  <c r="F9" i="9" l="1"/>
  <c r="G8"/>
  <c r="H8" s="1"/>
  <c r="I8" s="1"/>
  <c r="J8" s="1"/>
  <c r="K8" s="1"/>
  <c r="E8"/>
  <c r="F9" i="7"/>
  <c r="G8"/>
  <c r="H8" s="1"/>
  <c r="I8" s="1"/>
  <c r="J8" s="1"/>
  <c r="K8" s="1"/>
  <c r="E8"/>
  <c r="F10" i="6"/>
  <c r="G9"/>
  <c r="H9" s="1"/>
  <c r="I9" s="1"/>
  <c r="J9" s="1"/>
  <c r="K9" s="1"/>
  <c r="E9"/>
  <c r="F10" i="9" l="1"/>
  <c r="G9"/>
  <c r="H9" s="1"/>
  <c r="I9" s="1"/>
  <c r="J9" s="1"/>
  <c r="K9" s="1"/>
  <c r="E9"/>
  <c r="F10" i="7"/>
  <c r="G9"/>
  <c r="H9" s="1"/>
  <c r="I9" s="1"/>
  <c r="J9" s="1"/>
  <c r="K9" s="1"/>
  <c r="E9"/>
  <c r="F11" i="6"/>
  <c r="G10"/>
  <c r="H10" s="1"/>
  <c r="I10" s="1"/>
  <c r="J10" s="1"/>
  <c r="K10" s="1"/>
  <c r="E10"/>
  <c r="F11" i="9" l="1"/>
  <c r="G10"/>
  <c r="H10" s="1"/>
  <c r="I10" s="1"/>
  <c r="J10" s="1"/>
  <c r="K10" s="1"/>
  <c r="E10"/>
  <c r="F11" i="7"/>
  <c r="G10"/>
  <c r="H10" s="1"/>
  <c r="I10" s="1"/>
  <c r="J10" s="1"/>
  <c r="K10" s="1"/>
  <c r="E10"/>
  <c r="G11" i="6"/>
  <c r="H11" s="1"/>
  <c r="I11" s="1"/>
  <c r="J11" s="1"/>
  <c r="K11" s="1"/>
  <c r="E11"/>
  <c r="G11" i="9" l="1"/>
  <c r="H11" s="1"/>
  <c r="I11" s="1"/>
  <c r="J11" s="1"/>
  <c r="K11" s="1"/>
  <c r="E11"/>
  <c r="G11" i="7"/>
  <c r="H11" s="1"/>
  <c r="I11" s="1"/>
  <c r="J11" s="1"/>
  <c r="K11" s="1"/>
  <c r="E11"/>
</calcChain>
</file>

<file path=xl/sharedStrings.xml><?xml version="1.0" encoding="utf-8"?>
<sst xmlns="http://schemas.openxmlformats.org/spreadsheetml/2006/main" count="413" uniqueCount="189">
  <si>
    <t>VESSEL</t>
    <phoneticPr fontId="3" type="noConversion"/>
  </si>
  <si>
    <t>VOY</t>
    <phoneticPr fontId="3" type="noConversion"/>
  </si>
  <si>
    <t>青岛（Qingdao）</t>
    <phoneticPr fontId="3" type="noConversion"/>
  </si>
  <si>
    <t>东京（Tokyo）</t>
    <phoneticPr fontId="3" type="noConversion"/>
  </si>
  <si>
    <t>横滨（Yokohama）</t>
    <phoneticPr fontId="3" type="noConversion"/>
  </si>
  <si>
    <t>大阪（Osaka）</t>
    <phoneticPr fontId="3" type="noConversion"/>
  </si>
  <si>
    <t>神户（Kobe）</t>
    <phoneticPr fontId="3" type="noConversion"/>
  </si>
  <si>
    <t>E</t>
    <phoneticPr fontId="3" type="noConversion"/>
  </si>
  <si>
    <t>名古屋（Nagoya）</t>
    <phoneticPr fontId="3" type="noConversion"/>
  </si>
  <si>
    <r>
      <t>新港-</t>
    </r>
    <r>
      <rPr>
        <b/>
        <sz val="9"/>
        <rFont val="宋体"/>
        <family val="3"/>
        <charset val="134"/>
      </rPr>
      <t>青岛-东京</t>
    </r>
    <r>
      <rPr>
        <b/>
        <sz val="9"/>
        <rFont val="宋体"/>
        <family val="3"/>
        <charset val="134"/>
      </rPr>
      <t>-横滨</t>
    </r>
    <r>
      <rPr>
        <b/>
        <sz val="9"/>
        <rFont val="宋体"/>
        <family val="3"/>
        <charset val="134"/>
      </rPr>
      <t>-名古屋-大阪</t>
    </r>
    <r>
      <rPr>
        <b/>
        <sz val="9"/>
        <rFont val="宋体"/>
        <family val="3"/>
        <charset val="134"/>
      </rPr>
      <t>-神户</t>
    </r>
    <r>
      <rPr>
        <b/>
        <sz val="9"/>
        <rFont val="宋体"/>
        <family val="3"/>
        <charset val="134"/>
      </rPr>
      <t>线（</t>
    </r>
    <r>
      <rPr>
        <b/>
        <sz val="9"/>
        <rFont val="宋体"/>
        <family val="3"/>
        <charset val="134"/>
      </rPr>
      <t>PJX</t>
    </r>
    <r>
      <rPr>
        <b/>
        <sz val="9"/>
        <rFont val="宋体"/>
        <family val="3"/>
        <charset val="134"/>
      </rPr>
      <t>）</t>
    </r>
    <r>
      <rPr>
        <sz val="9"/>
        <rFont val="宋体"/>
        <family val="3"/>
        <charset val="134"/>
      </rPr>
      <t xml:space="preserve">            </t>
    </r>
    <phoneticPr fontId="3" type="noConversion"/>
  </si>
  <si>
    <t>SERVICE CODE</t>
    <phoneticPr fontId="3" type="noConversion"/>
  </si>
  <si>
    <t>PJX</t>
    <phoneticPr fontId="3" type="noConversion"/>
  </si>
  <si>
    <t>新港（Xingang）</t>
    <phoneticPr fontId="3" type="noConversion"/>
  </si>
  <si>
    <t>PANJA BHUM</t>
    <phoneticPr fontId="3" type="noConversion"/>
  </si>
  <si>
    <t>IONIIAN EXPRESS</t>
    <phoneticPr fontId="3" type="noConversion"/>
  </si>
  <si>
    <t>取消</t>
    <phoneticPr fontId="8" type="noConversion"/>
  </si>
  <si>
    <t>取消</t>
    <phoneticPr fontId="8" type="noConversion"/>
  </si>
  <si>
    <t>OTANA BHUM</t>
  </si>
  <si>
    <t>船     名</t>
  </si>
  <si>
    <t>航次</t>
  </si>
  <si>
    <t>青岛</t>
  </si>
  <si>
    <t>大阪</t>
  </si>
  <si>
    <t>神户</t>
  </si>
  <si>
    <t>ETD</t>
  </si>
  <si>
    <t>OSAKA</t>
  </si>
  <si>
    <t>KOBE</t>
  </si>
  <si>
    <t>SAT</t>
  </si>
  <si>
    <t>MON</t>
  </si>
  <si>
    <t>TUE</t>
  </si>
  <si>
    <t>龙裕 PROSRICH</t>
  </si>
  <si>
    <t>1920E</t>
    <phoneticPr fontId="15" type="noConversion"/>
  </si>
  <si>
    <t>1921E</t>
    <phoneticPr fontId="15" type="noConversion"/>
  </si>
  <si>
    <t>1922E</t>
    <phoneticPr fontId="15" type="noConversion"/>
  </si>
  <si>
    <t>1923E</t>
    <phoneticPr fontId="15" type="noConversion"/>
  </si>
  <si>
    <t>QGIL</t>
  </si>
  <si>
    <t>青岛-大阪-神户线（QGIL)</t>
    <phoneticPr fontId="3" type="noConversion"/>
  </si>
  <si>
    <t>Port</t>
    <phoneticPr fontId="8" type="noConversion"/>
  </si>
  <si>
    <t>Terminal at each port for PJX1  service</t>
    <phoneticPr fontId="8" type="noConversion"/>
  </si>
  <si>
    <t>Xingang</t>
    <phoneticPr fontId="8" type="noConversion"/>
  </si>
  <si>
    <t>Tianjin Five Continents International Container Terminal (FICT) - since on February 11th, 2019</t>
    <phoneticPr fontId="8" type="noConversion"/>
  </si>
  <si>
    <t>Qingdao</t>
    <phoneticPr fontId="8" type="noConversion"/>
  </si>
  <si>
    <r>
      <t>QQCT Co., Ltd. (QQCT3</t>
    </r>
    <r>
      <rPr>
        <sz val="12"/>
        <rFont val="宋体"/>
        <charset val="134"/>
      </rPr>
      <t>期</t>
    </r>
    <r>
      <rPr>
        <sz val="12"/>
        <rFont val="Times New Roman"/>
        <family val="1"/>
      </rPr>
      <t>)</t>
    </r>
    <phoneticPr fontId="8" type="noConversion"/>
  </si>
  <si>
    <t>Yokohama</t>
    <phoneticPr fontId="8" type="noConversion"/>
  </si>
  <si>
    <r>
      <t xml:space="preserve">Honmok BC Terminal      </t>
    </r>
    <r>
      <rPr>
        <sz val="12"/>
        <rFont val="宋体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charset val="134"/>
      </rPr>
      <t>本牧</t>
    </r>
    <r>
      <rPr>
        <sz val="12"/>
        <rFont val="Times New Roman"/>
        <family val="1"/>
      </rPr>
      <t>BC)</t>
    </r>
    <phoneticPr fontId="8" type="noConversion"/>
  </si>
  <si>
    <t>Tokyo</t>
    <phoneticPr fontId="8" type="noConversion"/>
  </si>
  <si>
    <r>
      <t xml:space="preserve">Aomi Public Terminal      </t>
    </r>
    <r>
      <rPr>
        <sz val="12"/>
        <rFont val="宋体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charset val="134"/>
      </rPr>
      <t>青海公共</t>
    </r>
    <r>
      <rPr>
        <sz val="12"/>
        <rFont val="Times New Roman"/>
        <family val="1"/>
      </rPr>
      <t>)</t>
    </r>
    <phoneticPr fontId="8" type="noConversion"/>
  </si>
  <si>
    <t>Nagoya</t>
    <phoneticPr fontId="8" type="noConversion"/>
  </si>
  <si>
    <t xml:space="preserve">NUCT: Nabeta United Container Terminal </t>
    <phoneticPr fontId="8" type="noConversion"/>
  </si>
  <si>
    <t>Osaka</t>
    <phoneticPr fontId="8" type="noConversion"/>
  </si>
  <si>
    <t>DICT: Yumeshima Container Terminal</t>
    <phoneticPr fontId="8" type="noConversion"/>
  </si>
  <si>
    <t>Kobe ( PANJA BHUM )</t>
    <phoneticPr fontId="8" type="noConversion"/>
  </si>
  <si>
    <t>KICT: Kobe International Container Terminal # PC 16-17</t>
    <phoneticPr fontId="8" type="noConversion"/>
  </si>
  <si>
    <t>Kobe ( OTANA BHUM )</t>
    <phoneticPr fontId="8" type="noConversion"/>
  </si>
  <si>
    <t>PC-18: Kobe Port Island Container Terminal #18</t>
    <phoneticPr fontId="8" type="noConversion"/>
  </si>
  <si>
    <t xml:space="preserve">QDKS: CNDJK--CNTAO--JPOSA--JPKOB--CNDJK--CNTAO        </t>
    <phoneticPr fontId="8" type="noConversion"/>
  </si>
  <si>
    <t>船名</t>
  </si>
  <si>
    <t>青岛(QQCT)</t>
    <phoneticPr fontId="8" type="noConversion"/>
  </si>
  <si>
    <t>大阪(DICT)</t>
    <phoneticPr fontId="8" type="noConversion"/>
  </si>
  <si>
    <t>神户(KICT)</t>
    <phoneticPr fontId="8" type="noConversion"/>
  </si>
  <si>
    <t>VESSEL</t>
  </si>
  <si>
    <t>VOY NO</t>
  </si>
  <si>
    <t>QINGDAO</t>
    <phoneticPr fontId="8" type="noConversion"/>
  </si>
  <si>
    <t>OSAKA</t>
    <phoneticPr fontId="8" type="noConversion"/>
  </si>
  <si>
    <t>KOBE</t>
    <phoneticPr fontId="8" type="noConversion"/>
  </si>
  <si>
    <t>ETB/ETD</t>
  </si>
  <si>
    <t>FRI</t>
    <phoneticPr fontId="8" type="noConversion"/>
  </si>
  <si>
    <t>SAT</t>
    <phoneticPr fontId="8" type="noConversion"/>
  </si>
  <si>
    <t>MON</t>
    <phoneticPr fontId="8" type="noConversion"/>
  </si>
  <si>
    <t>TUE</t>
    <phoneticPr fontId="8" type="noConversion"/>
  </si>
  <si>
    <r>
      <t>PROSRICH</t>
    </r>
    <r>
      <rPr>
        <b/>
        <sz val="9"/>
        <rFont val="宋体"/>
        <charset val="134"/>
      </rPr>
      <t>（龙裕）</t>
    </r>
    <phoneticPr fontId="8" type="noConversion"/>
  </si>
  <si>
    <t>1920E</t>
    <phoneticPr fontId="8" type="noConversion"/>
  </si>
  <si>
    <t>1920W</t>
    <phoneticPr fontId="8" type="noConversion"/>
  </si>
  <si>
    <t>1921E</t>
    <phoneticPr fontId="8" type="noConversion"/>
  </si>
  <si>
    <t>1921W</t>
    <phoneticPr fontId="8" type="noConversion"/>
  </si>
  <si>
    <t>1922E</t>
    <phoneticPr fontId="8" type="noConversion"/>
  </si>
  <si>
    <t>1922W</t>
    <phoneticPr fontId="8" type="noConversion"/>
  </si>
  <si>
    <t>1923E</t>
  </si>
  <si>
    <t>1923W</t>
  </si>
  <si>
    <t>1924E</t>
  </si>
  <si>
    <t>1924W</t>
  </si>
  <si>
    <t>1925E</t>
  </si>
  <si>
    <t>1925W</t>
  </si>
  <si>
    <t>1926E</t>
  </si>
  <si>
    <t>1926W</t>
  </si>
  <si>
    <t>1927E</t>
  </si>
  <si>
    <t>1927W</t>
  </si>
  <si>
    <t>1928E</t>
  </si>
  <si>
    <t>1928W</t>
  </si>
  <si>
    <t>1929E</t>
  </si>
  <si>
    <t>1929W</t>
  </si>
  <si>
    <t>1930E</t>
  </si>
  <si>
    <t>1930W</t>
  </si>
  <si>
    <t>1931E</t>
  </si>
  <si>
    <t>1931W</t>
  </si>
  <si>
    <t>1932E</t>
  </si>
  <si>
    <t>1932W</t>
  </si>
  <si>
    <t>Terminal at each port for QDKS  service</t>
    <phoneticPr fontId="8" type="noConversion"/>
  </si>
  <si>
    <t xml:space="preserve">Kobe </t>
    <phoneticPr fontId="8" type="noConversion"/>
  </si>
  <si>
    <t>天津新港（TCT)</t>
    <phoneticPr fontId="8" type="noConversion"/>
  </si>
  <si>
    <t>东京(AOMI)</t>
    <phoneticPr fontId="8" type="noConversion"/>
  </si>
  <si>
    <t>横滨(HONMOKU-BC)</t>
    <phoneticPr fontId="8" type="noConversion"/>
  </si>
  <si>
    <t>名古屋(NUCT)</t>
    <phoneticPr fontId="8" type="noConversion"/>
  </si>
  <si>
    <t>XINGANG</t>
    <phoneticPr fontId="8" type="noConversion"/>
  </si>
  <si>
    <t>TOKYO</t>
    <phoneticPr fontId="8" type="noConversion"/>
  </si>
  <si>
    <t>YOKOHAMA</t>
    <phoneticPr fontId="8" type="noConversion"/>
  </si>
  <si>
    <t>NAGOYA</t>
    <phoneticPr fontId="8" type="noConversion"/>
  </si>
  <si>
    <t>THU     1100</t>
    <phoneticPr fontId="8" type="noConversion"/>
  </si>
  <si>
    <t>THU        2300</t>
    <phoneticPr fontId="8" type="noConversion"/>
  </si>
  <si>
    <t>FRI    2300</t>
    <phoneticPr fontId="8" type="noConversion"/>
  </si>
  <si>
    <t>SAT    1500</t>
    <phoneticPr fontId="8" type="noConversion"/>
  </si>
  <si>
    <t>TUE        1800</t>
    <phoneticPr fontId="8" type="noConversion"/>
  </si>
  <si>
    <t>WED     0500</t>
    <phoneticPr fontId="8" type="noConversion"/>
  </si>
  <si>
    <t>WED     0800</t>
    <phoneticPr fontId="8" type="noConversion"/>
  </si>
  <si>
    <t>WED        1600</t>
    <phoneticPr fontId="8" type="noConversion"/>
  </si>
  <si>
    <t>THU     0800</t>
    <phoneticPr fontId="8" type="noConversion"/>
  </si>
  <si>
    <t>THU        1500</t>
    <phoneticPr fontId="8" type="noConversion"/>
  </si>
  <si>
    <t>FRI     0800</t>
    <phoneticPr fontId="8" type="noConversion"/>
  </si>
  <si>
    <t>FRI        1300</t>
    <phoneticPr fontId="8" type="noConversion"/>
  </si>
  <si>
    <t>FRI     1500</t>
    <phoneticPr fontId="8" type="noConversion"/>
  </si>
  <si>
    <t>FRI        2000</t>
    <phoneticPr fontId="8" type="noConversion"/>
  </si>
  <si>
    <r>
      <t>PANJA BHUM</t>
    </r>
    <r>
      <rPr>
        <b/>
        <sz val="9"/>
        <rFont val="宋体"/>
        <charset val="134"/>
      </rPr>
      <t>（亚海帕尼亚）</t>
    </r>
    <phoneticPr fontId="8" type="noConversion"/>
  </si>
  <si>
    <t>1849E</t>
  </si>
  <si>
    <t>1849W</t>
  </si>
  <si>
    <r>
      <t xml:space="preserve">IONIAN EXPRESS </t>
    </r>
    <r>
      <rPr>
        <b/>
        <sz val="9"/>
        <rFont val="宋体"/>
        <charset val="134"/>
      </rPr>
      <t>（达通博多）</t>
    </r>
    <phoneticPr fontId="8" type="noConversion"/>
  </si>
  <si>
    <t>1850E</t>
  </si>
  <si>
    <t>1850W</t>
  </si>
  <si>
    <t>1851E</t>
  </si>
  <si>
    <t>OMIT</t>
    <phoneticPr fontId="8" type="noConversion"/>
  </si>
  <si>
    <t>1851W</t>
  </si>
  <si>
    <t>1852E</t>
  </si>
  <si>
    <t>1852W</t>
  </si>
  <si>
    <t>1901E</t>
    <phoneticPr fontId="8" type="noConversion"/>
  </si>
  <si>
    <t>1901W</t>
    <phoneticPr fontId="8" type="noConversion"/>
  </si>
  <si>
    <t>1902E</t>
    <phoneticPr fontId="8" type="noConversion"/>
  </si>
  <si>
    <t>1902W</t>
    <phoneticPr fontId="8" type="noConversion"/>
  </si>
  <si>
    <t>1903E</t>
    <phoneticPr fontId="8" type="noConversion"/>
  </si>
  <si>
    <t>1903W</t>
    <phoneticPr fontId="8" type="noConversion"/>
  </si>
  <si>
    <t>1904E</t>
    <phoneticPr fontId="8" type="noConversion"/>
  </si>
  <si>
    <t>1904W</t>
    <phoneticPr fontId="8" type="noConversion"/>
  </si>
  <si>
    <t>1905E</t>
    <phoneticPr fontId="8" type="noConversion"/>
  </si>
  <si>
    <t>1905W</t>
    <phoneticPr fontId="8" type="noConversion"/>
  </si>
  <si>
    <t>1906E</t>
  </si>
  <si>
    <t>BLANK SAILING</t>
    <phoneticPr fontId="8" type="noConversion"/>
  </si>
  <si>
    <t>1906W</t>
  </si>
  <si>
    <t>1907E</t>
  </si>
  <si>
    <t>1907W</t>
  </si>
  <si>
    <r>
      <t xml:space="preserve">OTANA BHUM </t>
    </r>
    <r>
      <rPr>
        <b/>
        <sz val="9"/>
        <color indexed="10"/>
        <rFont val="宋体"/>
        <charset val="134"/>
      </rPr>
      <t>（达通神户）</t>
    </r>
    <phoneticPr fontId="8" type="noConversion"/>
  </si>
  <si>
    <t>1908E</t>
  </si>
  <si>
    <t>1908W</t>
  </si>
  <si>
    <t>1909E</t>
  </si>
  <si>
    <t>1909W</t>
  </si>
  <si>
    <r>
      <t xml:space="preserve">OTANA BHUM </t>
    </r>
    <r>
      <rPr>
        <b/>
        <sz val="9"/>
        <rFont val="宋体"/>
        <charset val="134"/>
      </rPr>
      <t>（达通神户）</t>
    </r>
    <phoneticPr fontId="8" type="noConversion"/>
  </si>
  <si>
    <t>1910E</t>
  </si>
  <si>
    <t>1910W</t>
  </si>
  <si>
    <t>1911E</t>
  </si>
  <si>
    <t>1911W</t>
  </si>
  <si>
    <t>1912E</t>
  </si>
  <si>
    <t>1912W</t>
  </si>
  <si>
    <t>1913E</t>
  </si>
  <si>
    <t>1913W</t>
  </si>
  <si>
    <t>1914E</t>
  </si>
  <si>
    <t>1914W</t>
  </si>
  <si>
    <t>1915E</t>
  </si>
  <si>
    <t>1915W</t>
  </si>
  <si>
    <t>1916E</t>
  </si>
  <si>
    <t>1916W</t>
  </si>
  <si>
    <t>1917E</t>
  </si>
  <si>
    <t>2/May OSAKA</t>
    <phoneticPr fontId="8" type="noConversion"/>
  </si>
  <si>
    <t>2-3/May KOBE</t>
    <phoneticPr fontId="8" type="noConversion"/>
  </si>
  <si>
    <t>3-4/May NAGOYA</t>
    <phoneticPr fontId="8" type="noConversion"/>
  </si>
  <si>
    <t>4-5/May Yokohama</t>
    <phoneticPr fontId="8" type="noConversion"/>
  </si>
  <si>
    <t>7/May Tokyo</t>
    <phoneticPr fontId="8" type="noConversion"/>
  </si>
  <si>
    <t>1917W</t>
  </si>
  <si>
    <t>1918E</t>
  </si>
  <si>
    <t>1918W</t>
  </si>
  <si>
    <t>1919E</t>
  </si>
  <si>
    <t>1919W</t>
  </si>
  <si>
    <t>1920E</t>
  </si>
  <si>
    <t>1920W</t>
  </si>
  <si>
    <t>1921E</t>
  </si>
  <si>
    <t>1921W</t>
  </si>
  <si>
    <t>1922E</t>
  </si>
  <si>
    <t>1922W</t>
  </si>
  <si>
    <t>1933E</t>
  </si>
  <si>
    <t>1933W</t>
  </si>
  <si>
    <t>1934E</t>
  </si>
  <si>
    <t>1934W</t>
  </si>
  <si>
    <t>Qingdao</t>
    <phoneticPr fontId="8" type="noConversion"/>
  </si>
  <si>
    <r>
      <t>QQCT Co., Ltd. (QQCT3</t>
    </r>
    <r>
      <rPr>
        <sz val="12"/>
        <rFont val="宋体"/>
        <charset val="134"/>
      </rPr>
      <t>期</t>
    </r>
    <r>
      <rPr>
        <sz val="12"/>
        <rFont val="Times New Roman"/>
        <family val="1"/>
      </rPr>
      <t xml:space="preserve">) </t>
    </r>
    <r>
      <rPr>
        <sz val="12"/>
        <color indexed="10"/>
        <rFont val="Times New Roman"/>
        <family val="1"/>
      </rPr>
      <t>to be changed calling QQCT2</t>
    </r>
    <r>
      <rPr>
        <sz val="12"/>
        <color indexed="10"/>
        <rFont val="宋体"/>
        <charset val="134"/>
      </rPr>
      <t>期</t>
    </r>
    <r>
      <rPr>
        <sz val="12"/>
        <color indexed="10"/>
        <rFont val="Times New Roman"/>
        <family val="1"/>
      </rPr>
      <t xml:space="preserve"> since Prosrich V.1925W/1926E</t>
    </r>
    <r>
      <rPr>
        <sz val="12"/>
        <rFont val="Times New Roman"/>
        <family val="1"/>
      </rPr>
      <t xml:space="preserve">
 </t>
    </r>
    <r>
      <rPr>
        <sz val="12"/>
        <color indexed="10"/>
        <rFont val="Times New Roman"/>
        <family val="1"/>
      </rPr>
      <t>on 28th/Jun 2019</t>
    </r>
    <phoneticPr fontId="8" type="noConversion"/>
  </si>
</sst>
</file>

<file path=xl/styles.xml><?xml version="1.0" encoding="utf-8"?>
<styleSheet xmlns="http://schemas.openxmlformats.org/spreadsheetml/2006/main">
  <numFmts count="3">
    <numFmt numFmtId="176" formatCode="[$-409]d/mmm;@"/>
    <numFmt numFmtId="177" formatCode="m&quot;月&quot;d&quot;日&quot;;@"/>
    <numFmt numFmtId="178" formatCode="0000&quot;S&quot;"/>
  </numFmts>
  <fonts count="32">
    <font>
      <sz val="12"/>
      <name val="宋体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rgb="FF0070C0"/>
      <name val="宋体"/>
      <family val="3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华文宋体"/>
      <family val="3"/>
      <charset val="134"/>
    </font>
    <font>
      <sz val="12"/>
      <color theme="1"/>
      <name val="华文宋体"/>
      <family val="3"/>
      <charset val="134"/>
    </font>
    <font>
      <sz val="12"/>
      <name val="Times New Roman"/>
      <family val="1"/>
    </font>
    <font>
      <b/>
      <sz val="12"/>
      <color indexed="8"/>
      <name val="华文宋体"/>
      <family val="3"/>
      <charset val="134"/>
    </font>
    <font>
      <sz val="12"/>
      <name val="华文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华文宋体"/>
      <family val="3"/>
      <charset val="134"/>
    </font>
    <font>
      <sz val="11"/>
      <name val="微软雅黑"/>
      <family val="2"/>
      <charset val="134"/>
    </font>
    <font>
      <sz val="12"/>
      <color rgb="FFFF0000"/>
      <name val="Times New Roman"/>
      <family val="1"/>
    </font>
    <font>
      <sz val="12"/>
      <name val="宋体"/>
      <charset val="134"/>
    </font>
    <font>
      <b/>
      <sz val="12"/>
      <name val="Times New Roman"/>
      <family val="1"/>
    </font>
    <font>
      <sz val="10"/>
      <name val="宋体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charset val="134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indexed="10"/>
      <name val="宋体"/>
      <charset val="134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宋体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9" fillId="0" borderId="0"/>
    <xf numFmtId="0" fontId="12" fillId="0" borderId="0"/>
    <xf numFmtId="0" fontId="19" fillId="0" borderId="0"/>
  </cellStyleXfs>
  <cellXfs count="119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16" fontId="4" fillId="0" borderId="5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16" fontId="3" fillId="0" borderId="6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16" fontId="3" fillId="0" borderId="7" xfId="0" applyNumberFormat="1" applyFont="1" applyFill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16" fontId="3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 wrapText="1"/>
    </xf>
    <xf numFmtId="16" fontId="3" fillId="2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 wrapText="1"/>
    </xf>
    <xf numFmtId="16" fontId="3" fillId="0" borderId="6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17" xfId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5" xfId="2" applyFont="1" applyFill="1" applyBorder="1" applyAlignment="1">
      <alignment horizontal="center" vertical="center"/>
    </xf>
    <xf numFmtId="177" fontId="14" fillId="0" borderId="5" xfId="2" applyNumberFormat="1" applyFont="1" applyFill="1" applyBorder="1" applyAlignment="1">
      <alignment horizontal="center" vertical="center"/>
    </xf>
    <xf numFmtId="176" fontId="14" fillId="0" borderId="5" xfId="2" applyNumberFormat="1" applyFont="1" applyFill="1" applyBorder="1" applyAlignment="1">
      <alignment horizontal="center" vertical="center"/>
    </xf>
    <xf numFmtId="177" fontId="10" fillId="0" borderId="5" xfId="2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13" fillId="0" borderId="5" xfId="2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" fontId="3" fillId="2" borderId="0" xfId="0" applyNumberFormat="1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5" xfId="0" applyFont="1" applyFill="1" applyBorder="1">
      <alignment vertical="center"/>
    </xf>
    <xf numFmtId="0" fontId="17" fillId="5" borderId="5" xfId="0" applyFont="1" applyFill="1" applyBorder="1">
      <alignment vertical="center"/>
    </xf>
    <xf numFmtId="0" fontId="17" fillId="0" borderId="5" xfId="0" applyFont="1" applyFill="1" applyBorder="1">
      <alignment vertical="center"/>
    </xf>
    <xf numFmtId="0" fontId="21" fillId="7" borderId="5" xfId="3" applyFont="1" applyFill="1" applyBorder="1" applyAlignment="1">
      <alignment horizontal="center" vertical="center"/>
    </xf>
    <xf numFmtId="0" fontId="22" fillId="7" borderId="5" xfId="3" applyFont="1" applyFill="1" applyBorder="1" applyAlignment="1">
      <alignment horizontal="center" vertical="center"/>
    </xf>
    <xf numFmtId="0" fontId="22" fillId="7" borderId="22" xfId="3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 wrapText="1"/>
    </xf>
    <xf numFmtId="0" fontId="22" fillId="0" borderId="5" xfId="3" applyFont="1" applyFill="1" applyBorder="1" applyAlignment="1">
      <alignment horizontal="center" vertical="center"/>
    </xf>
    <xf numFmtId="0" fontId="24" fillId="0" borderId="5" xfId="3" applyFont="1" applyFill="1" applyBorder="1" applyAlignment="1">
      <alignment horizontal="center" vertical="center"/>
    </xf>
    <xf numFmtId="178" fontId="24" fillId="0" borderId="5" xfId="3" applyNumberFormat="1" applyFont="1" applyFill="1" applyBorder="1" applyAlignment="1">
      <alignment horizontal="center" vertical="center"/>
    </xf>
    <xf numFmtId="16" fontId="22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7" borderId="19" xfId="3" applyFont="1" applyFill="1" applyBorder="1" applyAlignment="1">
      <alignment horizontal="center" vertical="center"/>
    </xf>
    <xf numFmtId="0" fontId="24" fillId="8" borderId="5" xfId="3" applyFont="1" applyFill="1" applyBorder="1" applyAlignment="1">
      <alignment horizontal="center" vertical="center"/>
    </xf>
    <xf numFmtId="0" fontId="24" fillId="0" borderId="5" xfId="0" applyFont="1" applyBorder="1">
      <alignment vertical="center"/>
    </xf>
    <xf numFmtId="16" fontId="26" fillId="9" borderId="5" xfId="0" applyNumberFormat="1" applyFont="1" applyFill="1" applyBorder="1" applyAlignment="1">
      <alignment horizontal="center" vertical="center"/>
    </xf>
    <xf numFmtId="0" fontId="27" fillId="0" borderId="5" xfId="0" applyFont="1" applyBorder="1">
      <alignment vertical="center"/>
    </xf>
    <xf numFmtId="16" fontId="22" fillId="9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16" xfId="2" quotePrefix="1" applyFont="1" applyFill="1" applyBorder="1" applyAlignment="1">
      <alignment horizontal="center" vertical="center"/>
    </xf>
    <xf numFmtId="0" fontId="10" fillId="0" borderId="18" xfId="2" quotePrefix="1" applyFont="1" applyFill="1" applyBorder="1" applyAlignment="1">
      <alignment horizontal="center" vertical="center"/>
    </xf>
    <xf numFmtId="0" fontId="10" fillId="0" borderId="19" xfId="2" quotePrefix="1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2" fillId="5" borderId="20" xfId="0" applyFont="1" applyFill="1" applyBorder="1" applyAlignment="1">
      <alignment horizontal="left" vertical="center"/>
    </xf>
    <xf numFmtId="0" fontId="12" fillId="5" borderId="21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2" fillId="7" borderId="16" xfId="3" applyFont="1" applyFill="1" applyBorder="1" applyAlignment="1">
      <alignment horizontal="center" vertical="center"/>
    </xf>
    <xf numFmtId="0" fontId="22" fillId="7" borderId="19" xfId="3" applyFont="1" applyFill="1" applyBorder="1" applyAlignment="1">
      <alignment horizontal="center" vertical="center"/>
    </xf>
    <xf numFmtId="0" fontId="22" fillId="7" borderId="20" xfId="3" applyFont="1" applyFill="1" applyBorder="1" applyAlignment="1">
      <alignment horizontal="center" vertical="center"/>
    </xf>
    <xf numFmtId="0" fontId="22" fillId="7" borderId="12" xfId="3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center"/>
    </xf>
    <xf numFmtId="0" fontId="21" fillId="7" borderId="20" xfId="3" applyFont="1" applyFill="1" applyBorder="1" applyAlignment="1">
      <alignment horizontal="center" vertical="center"/>
    </xf>
    <xf numFmtId="0" fontId="21" fillId="7" borderId="12" xfId="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" fontId="29" fillId="9" borderId="20" xfId="0" applyNumberFormat="1" applyFont="1" applyFill="1" applyBorder="1" applyAlignment="1">
      <alignment horizontal="center" vertical="center"/>
    </xf>
    <xf numFmtId="16" fontId="29" fillId="9" borderId="12" xfId="0" applyNumberFormat="1" applyFont="1" applyFill="1" applyBorder="1" applyAlignment="1">
      <alignment horizontal="center" vertical="center"/>
    </xf>
    <xf numFmtId="16" fontId="26" fillId="0" borderId="20" xfId="0" applyNumberFormat="1" applyFont="1" applyFill="1" applyBorder="1" applyAlignment="1">
      <alignment horizontal="center" vertical="center"/>
    </xf>
    <xf numFmtId="16" fontId="26" fillId="0" borderId="21" xfId="0" applyNumberFormat="1" applyFont="1" applyFill="1" applyBorder="1" applyAlignment="1">
      <alignment horizontal="center" vertical="center"/>
    </xf>
    <xf numFmtId="16" fontId="26" fillId="0" borderId="12" xfId="0" applyNumberFormat="1" applyFont="1" applyFill="1" applyBorder="1" applyAlignment="1">
      <alignment horizontal="center" vertical="center"/>
    </xf>
    <xf numFmtId="0" fontId="22" fillId="7" borderId="21" xfId="3" applyFont="1" applyFill="1" applyBorder="1" applyAlignment="1">
      <alignment horizontal="center" vertical="center"/>
    </xf>
    <xf numFmtId="0" fontId="22" fillId="7" borderId="5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1" fillId="7" borderId="5" xfId="3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_CQB2000" xfId="2"/>
    <cellStyle name="常规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Rectangle 5"/>
        <xdr:cNvSpPr>
          <a:spLocks noChangeArrowheads="1"/>
        </xdr:cNvSpPr>
      </xdr:nvSpPr>
      <xdr:spPr>
        <a:xfrm>
          <a:off x="5067300" y="3514725"/>
          <a:ext cx="2733675" cy="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" name="Rectangle 113"/>
        <xdr:cNvSpPr>
          <a:spLocks noChangeArrowheads="1"/>
        </xdr:cNvSpPr>
      </xdr:nvSpPr>
      <xdr:spPr>
        <a:xfrm>
          <a:off x="5067300" y="3514725"/>
          <a:ext cx="2733675" cy="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Rectangle 121"/>
        <xdr:cNvSpPr>
          <a:spLocks noChangeArrowheads="1"/>
        </xdr:cNvSpPr>
      </xdr:nvSpPr>
      <xdr:spPr>
        <a:xfrm>
          <a:off x="5067300" y="3514725"/>
          <a:ext cx="2733675" cy="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" name="Rectangle 229"/>
        <xdr:cNvSpPr>
          <a:spLocks noChangeArrowheads="1"/>
        </xdr:cNvSpPr>
      </xdr:nvSpPr>
      <xdr:spPr>
        <a:xfrm>
          <a:off x="5067300" y="3514725"/>
          <a:ext cx="2733675" cy="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F25" sqref="F25"/>
    </sheetView>
  </sheetViews>
  <sheetFormatPr defaultRowHeight="14.25"/>
  <cols>
    <col min="2" max="2" width="13.875" customWidth="1"/>
    <col min="5" max="11" width="11.625" customWidth="1"/>
  </cols>
  <sheetData>
    <row r="1" spans="1:12" ht="15" thickBot="1">
      <c r="A1" s="15"/>
      <c r="B1" s="71" t="s">
        <v>9</v>
      </c>
      <c r="C1" s="72"/>
      <c r="D1" s="72"/>
      <c r="E1" s="72"/>
      <c r="F1" s="72"/>
      <c r="G1" s="72"/>
      <c r="H1" s="72"/>
      <c r="I1" s="72"/>
      <c r="J1" s="73"/>
      <c r="K1" s="73"/>
    </row>
    <row r="2" spans="1:12" ht="22.5">
      <c r="A2" s="11" t="s">
        <v>10</v>
      </c>
      <c r="B2" s="12" t="s">
        <v>0</v>
      </c>
      <c r="C2" s="74" t="s">
        <v>1</v>
      </c>
      <c r="D2" s="75"/>
      <c r="E2" s="24" t="s">
        <v>12</v>
      </c>
      <c r="F2" s="27" t="s">
        <v>2</v>
      </c>
      <c r="G2" s="27" t="s">
        <v>3</v>
      </c>
      <c r="H2" s="27" t="s">
        <v>4</v>
      </c>
      <c r="I2" s="27" t="s">
        <v>8</v>
      </c>
      <c r="J2" s="27" t="s">
        <v>5</v>
      </c>
      <c r="K2" s="1" t="s">
        <v>6</v>
      </c>
    </row>
    <row r="3" spans="1:12">
      <c r="A3" s="14" t="s">
        <v>11</v>
      </c>
      <c r="B3" s="23" t="s">
        <v>14</v>
      </c>
      <c r="C3" s="6">
        <v>1843</v>
      </c>
      <c r="D3" s="2" t="s">
        <v>7</v>
      </c>
      <c r="E3" s="25">
        <f>F3-2</f>
        <v>43461</v>
      </c>
      <c r="F3" s="3">
        <v>43463</v>
      </c>
      <c r="G3" s="4">
        <f>F3+4</f>
        <v>43467</v>
      </c>
      <c r="H3" s="4">
        <f>G3+1</f>
        <v>43468</v>
      </c>
      <c r="I3" s="4">
        <f t="shared" ref="I3:I11" si="0">H3+1</f>
        <v>43469</v>
      </c>
      <c r="J3" s="4">
        <f>I3</f>
        <v>43469</v>
      </c>
      <c r="K3" s="5">
        <f>J3+1</f>
        <v>43470</v>
      </c>
    </row>
    <row r="4" spans="1:12" ht="18.75" customHeight="1">
      <c r="A4" s="14" t="s">
        <v>11</v>
      </c>
      <c r="B4" s="23" t="s">
        <v>13</v>
      </c>
      <c r="C4" s="6">
        <v>1901</v>
      </c>
      <c r="D4" s="2" t="s">
        <v>7</v>
      </c>
      <c r="E4" s="25">
        <f t="shared" ref="E4:E11" si="1">F4-2</f>
        <v>43468</v>
      </c>
      <c r="F4" s="4">
        <f t="shared" ref="F4:F11" si="2">F3+7</f>
        <v>43470</v>
      </c>
      <c r="G4" s="4">
        <f t="shared" ref="G4:G11" si="3">F4+4</f>
        <v>43474</v>
      </c>
      <c r="H4" s="4">
        <f t="shared" ref="H4:H11" si="4">G4+1</f>
        <v>43475</v>
      </c>
      <c r="I4" s="4">
        <f t="shared" si="0"/>
        <v>43476</v>
      </c>
      <c r="J4" s="4">
        <f t="shared" ref="J4:J11" si="5">I4</f>
        <v>43476</v>
      </c>
      <c r="K4" s="5">
        <f t="shared" ref="K4:K11" si="6">J4+1</f>
        <v>43477</v>
      </c>
    </row>
    <row r="5" spans="1:12" ht="17.25" customHeight="1">
      <c r="A5" s="14" t="s">
        <v>11</v>
      </c>
      <c r="B5" s="13" t="str">
        <f>B3</f>
        <v>IONIIAN EXPRESS</v>
      </c>
      <c r="C5" s="6">
        <f>C4+1</f>
        <v>1902</v>
      </c>
      <c r="D5" s="2" t="s">
        <v>7</v>
      </c>
      <c r="E5" s="25">
        <f t="shared" si="1"/>
        <v>43475</v>
      </c>
      <c r="F5" s="4">
        <f t="shared" si="2"/>
        <v>43477</v>
      </c>
      <c r="G5" s="4">
        <f t="shared" si="3"/>
        <v>43481</v>
      </c>
      <c r="H5" s="4">
        <f t="shared" si="4"/>
        <v>43482</v>
      </c>
      <c r="I5" s="4">
        <f t="shared" si="0"/>
        <v>43483</v>
      </c>
      <c r="J5" s="4">
        <f t="shared" si="5"/>
        <v>43483</v>
      </c>
      <c r="K5" s="5">
        <f t="shared" si="6"/>
        <v>43484</v>
      </c>
    </row>
    <row r="6" spans="1:12" ht="17.25" customHeight="1">
      <c r="A6" s="14" t="s">
        <v>11</v>
      </c>
      <c r="B6" s="13" t="str">
        <f>B4</f>
        <v>PANJA BHUM</v>
      </c>
      <c r="C6" s="6">
        <f t="shared" ref="C6:C11" si="7">C5+1</f>
        <v>1903</v>
      </c>
      <c r="D6" s="2" t="s">
        <v>7</v>
      </c>
      <c r="E6" s="25">
        <f t="shared" si="1"/>
        <v>43482</v>
      </c>
      <c r="F6" s="4">
        <f t="shared" si="2"/>
        <v>43484</v>
      </c>
      <c r="G6" s="4">
        <f t="shared" si="3"/>
        <v>43488</v>
      </c>
      <c r="H6" s="4">
        <f t="shared" si="4"/>
        <v>43489</v>
      </c>
      <c r="I6" s="4">
        <f t="shared" si="0"/>
        <v>43490</v>
      </c>
      <c r="J6" s="4">
        <f t="shared" si="5"/>
        <v>43490</v>
      </c>
      <c r="K6" s="5">
        <f t="shared" si="6"/>
        <v>43491</v>
      </c>
    </row>
    <row r="7" spans="1:12" ht="17.25" customHeight="1">
      <c r="A7" s="14" t="s">
        <v>11</v>
      </c>
      <c r="B7" s="13" t="str">
        <f t="shared" ref="B7:B11" si="8">B5</f>
        <v>IONIIAN EXPRESS</v>
      </c>
      <c r="C7" s="6">
        <f t="shared" si="7"/>
        <v>1904</v>
      </c>
      <c r="D7" s="2" t="s">
        <v>7</v>
      </c>
      <c r="E7" s="25">
        <f t="shared" si="1"/>
        <v>43489</v>
      </c>
      <c r="F7" s="4">
        <f t="shared" si="2"/>
        <v>43491</v>
      </c>
      <c r="G7" s="4">
        <f t="shared" si="3"/>
        <v>43495</v>
      </c>
      <c r="H7" s="4">
        <f t="shared" si="4"/>
        <v>43496</v>
      </c>
      <c r="I7" s="4">
        <f t="shared" si="0"/>
        <v>43497</v>
      </c>
      <c r="J7" s="4">
        <f t="shared" si="5"/>
        <v>43497</v>
      </c>
      <c r="K7" s="5">
        <f t="shared" si="6"/>
        <v>43498</v>
      </c>
    </row>
    <row r="8" spans="1:12" ht="17.25" customHeight="1">
      <c r="A8" s="14" t="s">
        <v>11</v>
      </c>
      <c r="B8" s="13" t="str">
        <f t="shared" si="8"/>
        <v>PANJA BHUM</v>
      </c>
      <c r="C8" s="6">
        <f t="shared" si="7"/>
        <v>1905</v>
      </c>
      <c r="D8" s="2" t="s">
        <v>7</v>
      </c>
      <c r="E8" s="25">
        <f t="shared" si="1"/>
        <v>43496</v>
      </c>
      <c r="F8" s="4">
        <f t="shared" si="2"/>
        <v>43498</v>
      </c>
      <c r="G8" s="4">
        <f t="shared" si="3"/>
        <v>43502</v>
      </c>
      <c r="H8" s="4">
        <f t="shared" si="4"/>
        <v>43503</v>
      </c>
      <c r="I8" s="4">
        <f t="shared" si="0"/>
        <v>43504</v>
      </c>
      <c r="J8" s="4">
        <f t="shared" si="5"/>
        <v>43504</v>
      </c>
      <c r="K8" s="5">
        <f t="shared" si="6"/>
        <v>43505</v>
      </c>
    </row>
    <row r="9" spans="1:12" ht="17.25" customHeight="1">
      <c r="A9" s="14" t="s">
        <v>11</v>
      </c>
      <c r="B9" s="13" t="str">
        <f t="shared" si="8"/>
        <v>IONIIAN EXPRESS</v>
      </c>
      <c r="C9" s="6">
        <f t="shared" si="7"/>
        <v>1906</v>
      </c>
      <c r="D9" s="2" t="s">
        <v>7</v>
      </c>
      <c r="E9" s="25">
        <f t="shared" si="1"/>
        <v>43503</v>
      </c>
      <c r="F9" s="4">
        <f t="shared" si="2"/>
        <v>43505</v>
      </c>
      <c r="G9" s="4">
        <f t="shared" si="3"/>
        <v>43509</v>
      </c>
      <c r="H9" s="4">
        <f t="shared" si="4"/>
        <v>43510</v>
      </c>
      <c r="I9" s="4">
        <f t="shared" si="0"/>
        <v>43511</v>
      </c>
      <c r="J9" s="4">
        <f t="shared" si="5"/>
        <v>43511</v>
      </c>
      <c r="K9" s="5">
        <f t="shared" si="6"/>
        <v>43512</v>
      </c>
      <c r="L9" t="s">
        <v>15</v>
      </c>
    </row>
    <row r="10" spans="1:12" ht="17.25" customHeight="1">
      <c r="A10" s="17" t="s">
        <v>11</v>
      </c>
      <c r="B10" s="18" t="str">
        <f t="shared" si="8"/>
        <v>PANJA BHUM</v>
      </c>
      <c r="C10" s="19">
        <f t="shared" si="7"/>
        <v>1907</v>
      </c>
      <c r="D10" s="20" t="s">
        <v>7</v>
      </c>
      <c r="E10" s="25">
        <f t="shared" si="1"/>
        <v>43510</v>
      </c>
      <c r="F10" s="21">
        <f t="shared" si="2"/>
        <v>43512</v>
      </c>
      <c r="G10" s="4">
        <f t="shared" si="3"/>
        <v>43516</v>
      </c>
      <c r="H10" s="4">
        <f t="shared" si="4"/>
        <v>43517</v>
      </c>
      <c r="I10" s="4">
        <f t="shared" si="0"/>
        <v>43518</v>
      </c>
      <c r="J10" s="4">
        <f t="shared" si="5"/>
        <v>43518</v>
      </c>
      <c r="K10" s="5">
        <f t="shared" si="6"/>
        <v>43519</v>
      </c>
      <c r="L10" t="s">
        <v>16</v>
      </c>
    </row>
    <row r="11" spans="1:12" ht="17.25" customHeight="1" thickBot="1">
      <c r="A11" s="16" t="s">
        <v>11</v>
      </c>
      <c r="B11" s="22" t="str">
        <f t="shared" si="8"/>
        <v>IONIIAN EXPRESS</v>
      </c>
      <c r="C11" s="7">
        <f t="shared" si="7"/>
        <v>1908</v>
      </c>
      <c r="D11" s="8" t="s">
        <v>7</v>
      </c>
      <c r="E11" s="26">
        <f t="shared" si="1"/>
        <v>43517</v>
      </c>
      <c r="F11" s="9">
        <f t="shared" si="2"/>
        <v>43519</v>
      </c>
      <c r="G11" s="9">
        <f t="shared" si="3"/>
        <v>43523</v>
      </c>
      <c r="H11" s="9">
        <f t="shared" si="4"/>
        <v>43524</v>
      </c>
      <c r="I11" s="9">
        <f t="shared" si="0"/>
        <v>43525</v>
      </c>
      <c r="J11" s="9">
        <f t="shared" si="5"/>
        <v>43525</v>
      </c>
      <c r="K11" s="10">
        <f t="shared" si="6"/>
        <v>43526</v>
      </c>
    </row>
  </sheetData>
  <mergeCells count="2">
    <mergeCell ref="B1:K1"/>
    <mergeCell ref="C2:D2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opLeftCell="A13" workbookViewId="0">
      <selection activeCell="F11" sqref="F11"/>
    </sheetView>
  </sheetViews>
  <sheetFormatPr defaultRowHeight="14.25"/>
  <cols>
    <col min="1" max="1" width="6.75" bestFit="1" customWidth="1"/>
    <col min="2" max="2" width="16.5" customWidth="1"/>
    <col min="3" max="3" width="6.125" customWidth="1"/>
    <col min="4" max="4" width="5.75" customWidth="1"/>
    <col min="5" max="6" width="13" bestFit="1" customWidth="1"/>
    <col min="7" max="7" width="11.375" bestFit="1" customWidth="1"/>
    <col min="8" max="9" width="13.875" bestFit="1" customWidth="1"/>
    <col min="10" max="10" width="11.375" bestFit="1" customWidth="1"/>
    <col min="11" max="11" width="10.5" bestFit="1" customWidth="1"/>
    <col min="12" max="12" width="5.5" bestFit="1" customWidth="1"/>
  </cols>
  <sheetData>
    <row r="1" spans="1:11" ht="15" thickBot="1">
      <c r="A1" s="15"/>
      <c r="B1" s="71" t="s">
        <v>9</v>
      </c>
      <c r="C1" s="72"/>
      <c r="D1" s="72"/>
      <c r="E1" s="72"/>
      <c r="F1" s="72"/>
      <c r="G1" s="72"/>
      <c r="H1" s="72"/>
      <c r="I1" s="72"/>
      <c r="J1" s="73"/>
      <c r="K1" s="73"/>
    </row>
    <row r="2" spans="1:11" ht="22.5">
      <c r="A2" s="11" t="s">
        <v>10</v>
      </c>
      <c r="B2" s="12" t="s">
        <v>0</v>
      </c>
      <c r="C2" s="74" t="s">
        <v>1</v>
      </c>
      <c r="D2" s="75"/>
      <c r="E2" s="24" t="s">
        <v>12</v>
      </c>
      <c r="F2" s="28" t="s">
        <v>2</v>
      </c>
      <c r="G2" s="28" t="s">
        <v>3</v>
      </c>
      <c r="H2" s="28" t="s">
        <v>4</v>
      </c>
      <c r="I2" s="28" t="s">
        <v>8</v>
      </c>
      <c r="J2" s="28" t="s">
        <v>5</v>
      </c>
      <c r="K2" s="1" t="s">
        <v>6</v>
      </c>
    </row>
    <row r="3" spans="1:11">
      <c r="A3" s="14" t="s">
        <v>11</v>
      </c>
      <c r="B3" s="23" t="s">
        <v>13</v>
      </c>
      <c r="C3" s="6">
        <v>1909</v>
      </c>
      <c r="D3" s="2" t="s">
        <v>7</v>
      </c>
      <c r="E3" s="25">
        <f>F3-2</f>
        <v>43524</v>
      </c>
      <c r="F3" s="3">
        <v>43526</v>
      </c>
      <c r="G3" s="4">
        <f>F3+4</f>
        <v>43530</v>
      </c>
      <c r="H3" s="4">
        <f>G3+1</f>
        <v>43531</v>
      </c>
      <c r="I3" s="4">
        <f t="shared" ref="I3:I11" si="0">H3+1</f>
        <v>43532</v>
      </c>
      <c r="J3" s="4">
        <f>I3</f>
        <v>43532</v>
      </c>
      <c r="K3" s="5">
        <f>J3+1</f>
        <v>43533</v>
      </c>
    </row>
    <row r="4" spans="1:11" s="32" customFormat="1" ht="18.75" customHeight="1">
      <c r="A4" s="14" t="s">
        <v>11</v>
      </c>
      <c r="B4" s="23" t="s">
        <v>17</v>
      </c>
      <c r="C4" s="6">
        <f>C3+1</f>
        <v>1910</v>
      </c>
      <c r="D4" s="2" t="s">
        <v>7</v>
      </c>
      <c r="E4" s="30">
        <f t="shared" ref="E4:E11" si="1">F4-2</f>
        <v>43531</v>
      </c>
      <c r="F4" s="4">
        <f t="shared" ref="F4:F11" si="2">F3+7</f>
        <v>43533</v>
      </c>
      <c r="G4" s="4">
        <f t="shared" ref="G4:G11" si="3">F4+4</f>
        <v>43537</v>
      </c>
      <c r="H4" s="4">
        <f t="shared" ref="H4:H11" si="4">G4+1</f>
        <v>43538</v>
      </c>
      <c r="I4" s="4">
        <f t="shared" si="0"/>
        <v>43539</v>
      </c>
      <c r="J4" s="4">
        <f t="shared" ref="J4:J11" si="5">I4</f>
        <v>43539</v>
      </c>
      <c r="K4" s="31">
        <f t="shared" ref="K4:K11" si="6">J4+1</f>
        <v>43540</v>
      </c>
    </row>
    <row r="5" spans="1:11" ht="17.25" customHeight="1">
      <c r="A5" s="14" t="s">
        <v>11</v>
      </c>
      <c r="B5" s="13" t="str">
        <f>B3</f>
        <v>PANJA BHUM</v>
      </c>
      <c r="C5" s="6">
        <f>C4+1</f>
        <v>1911</v>
      </c>
      <c r="D5" s="2" t="s">
        <v>7</v>
      </c>
      <c r="E5" s="25">
        <f t="shared" si="1"/>
        <v>43538</v>
      </c>
      <c r="F5" s="4">
        <f t="shared" si="2"/>
        <v>43540</v>
      </c>
      <c r="G5" s="4">
        <f t="shared" si="3"/>
        <v>43544</v>
      </c>
      <c r="H5" s="4">
        <f t="shared" si="4"/>
        <v>43545</v>
      </c>
      <c r="I5" s="4">
        <f t="shared" si="0"/>
        <v>43546</v>
      </c>
      <c r="J5" s="4">
        <f t="shared" si="5"/>
        <v>43546</v>
      </c>
      <c r="K5" s="5">
        <f t="shared" si="6"/>
        <v>43547</v>
      </c>
    </row>
    <row r="6" spans="1:11" ht="17.25" customHeight="1">
      <c r="A6" s="14" t="s">
        <v>11</v>
      </c>
      <c r="B6" s="13" t="str">
        <f>B4</f>
        <v>OTANA BHUM</v>
      </c>
      <c r="C6" s="6">
        <f t="shared" ref="C6:C11" si="7">C5+1</f>
        <v>1912</v>
      </c>
      <c r="D6" s="2" t="s">
        <v>7</v>
      </c>
      <c r="E6" s="25">
        <f t="shared" si="1"/>
        <v>43545</v>
      </c>
      <c r="F6" s="4">
        <f t="shared" si="2"/>
        <v>43547</v>
      </c>
      <c r="G6" s="4">
        <f t="shared" si="3"/>
        <v>43551</v>
      </c>
      <c r="H6" s="4">
        <f t="shared" si="4"/>
        <v>43552</v>
      </c>
      <c r="I6" s="4">
        <f t="shared" si="0"/>
        <v>43553</v>
      </c>
      <c r="J6" s="4">
        <f t="shared" si="5"/>
        <v>43553</v>
      </c>
      <c r="K6" s="5">
        <f t="shared" si="6"/>
        <v>43554</v>
      </c>
    </row>
    <row r="7" spans="1:11" ht="17.25" customHeight="1">
      <c r="A7" s="14" t="s">
        <v>11</v>
      </c>
      <c r="B7" s="13" t="str">
        <f t="shared" ref="B7:B11" si="8">B5</f>
        <v>PANJA BHUM</v>
      </c>
      <c r="C7" s="6">
        <f t="shared" si="7"/>
        <v>1913</v>
      </c>
      <c r="D7" s="2" t="s">
        <v>7</v>
      </c>
      <c r="E7" s="25">
        <f t="shared" si="1"/>
        <v>43552</v>
      </c>
      <c r="F7" s="4">
        <f t="shared" si="2"/>
        <v>43554</v>
      </c>
      <c r="G7" s="4">
        <f t="shared" si="3"/>
        <v>43558</v>
      </c>
      <c r="H7" s="4">
        <f t="shared" si="4"/>
        <v>43559</v>
      </c>
      <c r="I7" s="4">
        <f t="shared" si="0"/>
        <v>43560</v>
      </c>
      <c r="J7" s="4">
        <f t="shared" si="5"/>
        <v>43560</v>
      </c>
      <c r="K7" s="5">
        <f t="shared" si="6"/>
        <v>43561</v>
      </c>
    </row>
    <row r="8" spans="1:11" ht="17.25" customHeight="1">
      <c r="A8" s="14" t="s">
        <v>11</v>
      </c>
      <c r="B8" s="13" t="str">
        <f t="shared" si="8"/>
        <v>OTANA BHUM</v>
      </c>
      <c r="C8" s="6">
        <f t="shared" si="7"/>
        <v>1914</v>
      </c>
      <c r="D8" s="2" t="s">
        <v>7</v>
      </c>
      <c r="E8" s="25">
        <f t="shared" si="1"/>
        <v>43559</v>
      </c>
      <c r="F8" s="4">
        <f t="shared" si="2"/>
        <v>43561</v>
      </c>
      <c r="G8" s="4">
        <f t="shared" si="3"/>
        <v>43565</v>
      </c>
      <c r="H8" s="4">
        <f t="shared" si="4"/>
        <v>43566</v>
      </c>
      <c r="I8" s="4">
        <f t="shared" si="0"/>
        <v>43567</v>
      </c>
      <c r="J8" s="4">
        <f t="shared" si="5"/>
        <v>43567</v>
      </c>
      <c r="K8" s="5">
        <f t="shared" si="6"/>
        <v>43568</v>
      </c>
    </row>
    <row r="9" spans="1:11" ht="17.25" customHeight="1">
      <c r="A9" s="14" t="s">
        <v>11</v>
      </c>
      <c r="B9" s="13" t="str">
        <f t="shared" si="8"/>
        <v>PANJA BHUM</v>
      </c>
      <c r="C9" s="6">
        <f t="shared" si="7"/>
        <v>1915</v>
      </c>
      <c r="D9" s="2" t="s">
        <v>7</v>
      </c>
      <c r="E9" s="25">
        <f t="shared" si="1"/>
        <v>43566</v>
      </c>
      <c r="F9" s="4">
        <f t="shared" si="2"/>
        <v>43568</v>
      </c>
      <c r="G9" s="4">
        <f t="shared" si="3"/>
        <v>43572</v>
      </c>
      <c r="H9" s="4">
        <f t="shared" si="4"/>
        <v>43573</v>
      </c>
      <c r="I9" s="4">
        <f t="shared" si="0"/>
        <v>43574</v>
      </c>
      <c r="J9" s="4">
        <f t="shared" si="5"/>
        <v>43574</v>
      </c>
      <c r="K9" s="5">
        <f t="shared" si="6"/>
        <v>43575</v>
      </c>
    </row>
    <row r="10" spans="1:11" ht="17.25" customHeight="1">
      <c r="A10" s="17" t="s">
        <v>11</v>
      </c>
      <c r="B10" s="18" t="str">
        <f t="shared" si="8"/>
        <v>OTANA BHUM</v>
      </c>
      <c r="C10" s="19">
        <f t="shared" si="7"/>
        <v>1916</v>
      </c>
      <c r="D10" s="20" t="s">
        <v>7</v>
      </c>
      <c r="E10" s="25">
        <f t="shared" si="1"/>
        <v>43573</v>
      </c>
      <c r="F10" s="21">
        <f t="shared" si="2"/>
        <v>43575</v>
      </c>
      <c r="G10" s="4">
        <f t="shared" si="3"/>
        <v>43579</v>
      </c>
      <c r="H10" s="4">
        <f t="shared" si="4"/>
        <v>43580</v>
      </c>
      <c r="I10" s="4">
        <f t="shared" si="0"/>
        <v>43581</v>
      </c>
      <c r="J10" s="4">
        <f t="shared" si="5"/>
        <v>43581</v>
      </c>
      <c r="K10" s="5">
        <f t="shared" si="6"/>
        <v>43582</v>
      </c>
    </row>
    <row r="11" spans="1:11" ht="17.25" customHeight="1" thickBot="1">
      <c r="A11" s="16" t="s">
        <v>11</v>
      </c>
      <c r="B11" s="22" t="str">
        <f t="shared" si="8"/>
        <v>PANJA BHUM</v>
      </c>
      <c r="C11" s="7">
        <f t="shared" si="7"/>
        <v>1917</v>
      </c>
      <c r="D11" s="8" t="s">
        <v>7</v>
      </c>
      <c r="E11" s="26">
        <f t="shared" si="1"/>
        <v>43580</v>
      </c>
      <c r="F11" s="9">
        <f t="shared" si="2"/>
        <v>43582</v>
      </c>
      <c r="G11" s="9">
        <f t="shared" si="3"/>
        <v>43586</v>
      </c>
      <c r="H11" s="9">
        <f t="shared" si="4"/>
        <v>43587</v>
      </c>
      <c r="I11" s="9">
        <f t="shared" si="0"/>
        <v>43588</v>
      </c>
      <c r="J11" s="9">
        <f t="shared" si="5"/>
        <v>43588</v>
      </c>
      <c r="K11" s="10">
        <f t="shared" si="6"/>
        <v>43589</v>
      </c>
    </row>
  </sheetData>
  <mergeCells count="2">
    <mergeCell ref="B1:K1"/>
    <mergeCell ref="C2:D2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B3" sqref="B3"/>
    </sheetView>
  </sheetViews>
  <sheetFormatPr defaultRowHeight="14.25"/>
  <cols>
    <col min="1" max="1" width="21.625" customWidth="1"/>
    <col min="2" max="2" width="16.5" customWidth="1"/>
    <col min="3" max="3" width="6.125" customWidth="1"/>
    <col min="4" max="4" width="7.625" customWidth="1"/>
    <col min="5" max="6" width="13" bestFit="1" customWidth="1"/>
    <col min="7" max="7" width="11.375" bestFit="1" customWidth="1"/>
    <col min="8" max="9" width="13.875" bestFit="1" customWidth="1"/>
    <col min="10" max="10" width="11.375" bestFit="1" customWidth="1"/>
    <col min="11" max="11" width="10.5" bestFit="1" customWidth="1"/>
    <col min="12" max="12" width="5.5" bestFit="1" customWidth="1"/>
  </cols>
  <sheetData>
    <row r="1" spans="1:17" ht="15" thickBot="1">
      <c r="A1" s="15"/>
      <c r="B1" s="71" t="s">
        <v>9</v>
      </c>
      <c r="C1" s="72"/>
      <c r="D1" s="72"/>
      <c r="E1" s="72"/>
      <c r="F1" s="72"/>
      <c r="G1" s="72"/>
      <c r="H1" s="72"/>
      <c r="I1" s="72"/>
      <c r="J1" s="73"/>
      <c r="K1" s="73"/>
    </row>
    <row r="2" spans="1:17">
      <c r="A2" s="11" t="s">
        <v>10</v>
      </c>
      <c r="B2" s="12" t="s">
        <v>0</v>
      </c>
      <c r="C2" s="74" t="s">
        <v>1</v>
      </c>
      <c r="D2" s="75"/>
      <c r="E2" s="24" t="s">
        <v>12</v>
      </c>
      <c r="F2" s="29" t="s">
        <v>2</v>
      </c>
      <c r="G2" s="29" t="s">
        <v>3</v>
      </c>
      <c r="H2" s="29" t="s">
        <v>4</v>
      </c>
      <c r="I2" s="29" t="s">
        <v>8</v>
      </c>
      <c r="J2" s="29" t="s">
        <v>5</v>
      </c>
      <c r="K2" s="1" t="s">
        <v>6</v>
      </c>
    </row>
    <row r="3" spans="1:17">
      <c r="A3" s="14" t="s">
        <v>11</v>
      </c>
      <c r="B3" s="23" t="s">
        <v>17</v>
      </c>
      <c r="C3" s="6">
        <v>1918</v>
      </c>
      <c r="D3" s="2" t="s">
        <v>7</v>
      </c>
      <c r="E3" s="25">
        <f>F3-2</f>
        <v>43587</v>
      </c>
      <c r="F3" s="3">
        <v>43589</v>
      </c>
      <c r="G3" s="4">
        <f>F3+4</f>
        <v>43593</v>
      </c>
      <c r="H3" s="4">
        <f>G3+1</f>
        <v>43594</v>
      </c>
      <c r="I3" s="4">
        <f t="shared" ref="I3:I11" si="0">H3+1</f>
        <v>43595</v>
      </c>
      <c r="J3" s="4">
        <f>I3</f>
        <v>43595</v>
      </c>
      <c r="K3" s="5">
        <f>J3+1</f>
        <v>43596</v>
      </c>
    </row>
    <row r="4" spans="1:17" s="32" customFormat="1" ht="18.75" customHeight="1">
      <c r="A4" s="14" t="s">
        <v>11</v>
      </c>
      <c r="B4" s="23" t="s">
        <v>13</v>
      </c>
      <c r="C4" s="6">
        <f>C3+1</f>
        <v>1919</v>
      </c>
      <c r="D4" s="2" t="s">
        <v>7</v>
      </c>
      <c r="E4" s="30">
        <f t="shared" ref="E4:E11" si="1">F4-2</f>
        <v>43594</v>
      </c>
      <c r="F4" s="4">
        <f t="shared" ref="F4:F11" si="2">F3+7</f>
        <v>43596</v>
      </c>
      <c r="G4" s="4">
        <f t="shared" ref="G4:G11" si="3">F4+4</f>
        <v>43600</v>
      </c>
      <c r="H4" s="4">
        <f t="shared" ref="H4:H11" si="4">G4+1</f>
        <v>43601</v>
      </c>
      <c r="I4" s="4">
        <f t="shared" si="0"/>
        <v>43602</v>
      </c>
      <c r="J4" s="4">
        <f t="shared" ref="J4:J11" si="5">I4</f>
        <v>43602</v>
      </c>
      <c r="K4" s="31">
        <f t="shared" ref="K4:K11" si="6">J4+1</f>
        <v>43603</v>
      </c>
    </row>
    <row r="5" spans="1:17" ht="17.25" customHeight="1">
      <c r="A5" s="14" t="s">
        <v>11</v>
      </c>
      <c r="B5" s="13" t="str">
        <f>B3</f>
        <v>OTANA BHUM</v>
      </c>
      <c r="C5" s="6">
        <f>C4+1</f>
        <v>1920</v>
      </c>
      <c r="D5" s="2" t="s">
        <v>7</v>
      </c>
      <c r="E5" s="25">
        <f t="shared" si="1"/>
        <v>43601</v>
      </c>
      <c r="F5" s="4">
        <f t="shared" si="2"/>
        <v>43603</v>
      </c>
      <c r="G5" s="4">
        <f t="shared" si="3"/>
        <v>43607</v>
      </c>
      <c r="H5" s="4">
        <f t="shared" si="4"/>
        <v>43608</v>
      </c>
      <c r="I5" s="4">
        <f t="shared" si="0"/>
        <v>43609</v>
      </c>
      <c r="J5" s="4">
        <f t="shared" si="5"/>
        <v>43609</v>
      </c>
      <c r="K5" s="5">
        <f t="shared" si="6"/>
        <v>43610</v>
      </c>
    </row>
    <row r="6" spans="1:17" ht="17.25" customHeight="1">
      <c r="A6" s="14" t="s">
        <v>11</v>
      </c>
      <c r="B6" s="13" t="str">
        <f>B4</f>
        <v>PANJA BHUM</v>
      </c>
      <c r="C6" s="6">
        <f t="shared" ref="C6:C11" si="7">C5+1</f>
        <v>1921</v>
      </c>
      <c r="D6" s="2" t="s">
        <v>7</v>
      </c>
      <c r="E6" s="25">
        <f t="shared" si="1"/>
        <v>43608</v>
      </c>
      <c r="F6" s="4">
        <f t="shared" si="2"/>
        <v>43610</v>
      </c>
      <c r="G6" s="4">
        <f t="shared" si="3"/>
        <v>43614</v>
      </c>
      <c r="H6" s="4">
        <f t="shared" si="4"/>
        <v>43615</v>
      </c>
      <c r="I6" s="4">
        <f t="shared" si="0"/>
        <v>43616</v>
      </c>
      <c r="J6" s="4">
        <f t="shared" si="5"/>
        <v>43616</v>
      </c>
      <c r="K6" s="5">
        <f t="shared" si="6"/>
        <v>43617</v>
      </c>
    </row>
    <row r="7" spans="1:17" ht="17.25" customHeight="1">
      <c r="A7" s="14" t="s">
        <v>11</v>
      </c>
      <c r="B7" s="13" t="str">
        <f t="shared" ref="B7:B11" si="8">B5</f>
        <v>OTANA BHUM</v>
      </c>
      <c r="C7" s="6">
        <f t="shared" si="7"/>
        <v>1922</v>
      </c>
      <c r="D7" s="2" t="s">
        <v>7</v>
      </c>
      <c r="E7" s="25">
        <f t="shared" si="1"/>
        <v>43615</v>
      </c>
      <c r="F7" s="4">
        <f t="shared" si="2"/>
        <v>43617</v>
      </c>
      <c r="G7" s="4">
        <f t="shared" si="3"/>
        <v>43621</v>
      </c>
      <c r="H7" s="4">
        <f t="shared" si="4"/>
        <v>43622</v>
      </c>
      <c r="I7" s="4">
        <f t="shared" si="0"/>
        <v>43623</v>
      </c>
      <c r="J7" s="4">
        <f t="shared" si="5"/>
        <v>43623</v>
      </c>
      <c r="K7" s="5">
        <f t="shared" si="6"/>
        <v>43624</v>
      </c>
    </row>
    <row r="8" spans="1:17" ht="17.25" customHeight="1">
      <c r="A8" s="14" t="s">
        <v>11</v>
      </c>
      <c r="B8" s="13" t="str">
        <f t="shared" si="8"/>
        <v>PANJA BHUM</v>
      </c>
      <c r="C8" s="6">
        <f t="shared" si="7"/>
        <v>1923</v>
      </c>
      <c r="D8" s="2" t="s">
        <v>7</v>
      </c>
      <c r="E8" s="25">
        <f t="shared" si="1"/>
        <v>43622</v>
      </c>
      <c r="F8" s="4">
        <f t="shared" si="2"/>
        <v>43624</v>
      </c>
      <c r="G8" s="4">
        <f t="shared" si="3"/>
        <v>43628</v>
      </c>
      <c r="H8" s="4">
        <f t="shared" si="4"/>
        <v>43629</v>
      </c>
      <c r="I8" s="4">
        <f t="shared" si="0"/>
        <v>43630</v>
      </c>
      <c r="J8" s="4">
        <f t="shared" si="5"/>
        <v>43630</v>
      </c>
      <c r="K8" s="5">
        <f t="shared" si="6"/>
        <v>43631</v>
      </c>
    </row>
    <row r="9" spans="1:17" ht="17.25" customHeight="1">
      <c r="A9" s="14" t="s">
        <v>11</v>
      </c>
      <c r="B9" s="13" t="str">
        <f t="shared" si="8"/>
        <v>OTANA BHUM</v>
      </c>
      <c r="C9" s="6">
        <f t="shared" si="7"/>
        <v>1924</v>
      </c>
      <c r="D9" s="2" t="s">
        <v>7</v>
      </c>
      <c r="E9" s="25">
        <f t="shared" si="1"/>
        <v>43629</v>
      </c>
      <c r="F9" s="4">
        <f t="shared" si="2"/>
        <v>43631</v>
      </c>
      <c r="G9" s="4">
        <f t="shared" si="3"/>
        <v>43635</v>
      </c>
      <c r="H9" s="4">
        <f t="shared" si="4"/>
        <v>43636</v>
      </c>
      <c r="I9" s="4">
        <f t="shared" si="0"/>
        <v>43637</v>
      </c>
      <c r="J9" s="4">
        <f t="shared" si="5"/>
        <v>43637</v>
      </c>
      <c r="K9" s="5">
        <f t="shared" si="6"/>
        <v>43638</v>
      </c>
    </row>
    <row r="10" spans="1:17" ht="17.25" customHeight="1">
      <c r="A10" s="17" t="s">
        <v>11</v>
      </c>
      <c r="B10" s="18" t="str">
        <f t="shared" si="8"/>
        <v>PANJA BHUM</v>
      </c>
      <c r="C10" s="19">
        <f t="shared" si="7"/>
        <v>1925</v>
      </c>
      <c r="D10" s="20" t="s">
        <v>7</v>
      </c>
      <c r="E10" s="25">
        <f t="shared" si="1"/>
        <v>43636</v>
      </c>
      <c r="F10" s="21">
        <f t="shared" si="2"/>
        <v>43638</v>
      </c>
      <c r="G10" s="4">
        <f t="shared" si="3"/>
        <v>43642</v>
      </c>
      <c r="H10" s="4">
        <f t="shared" si="4"/>
        <v>43643</v>
      </c>
      <c r="I10" s="4">
        <f t="shared" si="0"/>
        <v>43644</v>
      </c>
      <c r="J10" s="4">
        <f t="shared" si="5"/>
        <v>43644</v>
      </c>
      <c r="K10" s="5">
        <f t="shared" si="6"/>
        <v>43645</v>
      </c>
    </row>
    <row r="11" spans="1:17" ht="17.25" customHeight="1" thickBot="1">
      <c r="A11" s="16" t="s">
        <v>11</v>
      </c>
      <c r="B11" s="22" t="str">
        <f t="shared" si="8"/>
        <v>OTANA BHUM</v>
      </c>
      <c r="C11" s="7">
        <f t="shared" si="7"/>
        <v>1926</v>
      </c>
      <c r="D11" s="8" t="s">
        <v>7</v>
      </c>
      <c r="E11" s="26">
        <f t="shared" si="1"/>
        <v>43643</v>
      </c>
      <c r="F11" s="9">
        <f t="shared" si="2"/>
        <v>43645</v>
      </c>
      <c r="G11" s="9">
        <f t="shared" si="3"/>
        <v>43649</v>
      </c>
      <c r="H11" s="9">
        <f t="shared" si="4"/>
        <v>43650</v>
      </c>
      <c r="I11" s="9">
        <f t="shared" si="0"/>
        <v>43651</v>
      </c>
      <c r="J11" s="9">
        <f t="shared" si="5"/>
        <v>43651</v>
      </c>
      <c r="K11" s="10">
        <f t="shared" si="6"/>
        <v>43652</v>
      </c>
    </row>
    <row r="12" spans="1:17" ht="17.25" customHeight="1">
      <c r="A12" s="42"/>
      <c r="B12" s="43"/>
      <c r="C12" s="43"/>
      <c r="D12" s="44"/>
      <c r="E12" s="45"/>
      <c r="F12" s="46"/>
      <c r="G12" s="46"/>
      <c r="H12" s="46"/>
      <c r="I12" s="46"/>
      <c r="J12" s="46"/>
      <c r="K12" s="47"/>
    </row>
    <row r="13" spans="1:17" ht="16.5">
      <c r="A13" s="48" t="s">
        <v>36</v>
      </c>
      <c r="B13" s="85" t="s">
        <v>37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</row>
    <row r="14" spans="1:17" ht="16.5">
      <c r="A14" s="49" t="s">
        <v>38</v>
      </c>
      <c r="B14" s="88" t="s">
        <v>39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</row>
    <row r="15" spans="1:17" ht="16.5">
      <c r="A15" s="49" t="s">
        <v>40</v>
      </c>
      <c r="B15" s="91" t="s">
        <v>41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</row>
    <row r="16" spans="1:17" ht="16.5">
      <c r="A16" s="50" t="s">
        <v>42</v>
      </c>
      <c r="B16" s="91" t="s">
        <v>43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</row>
    <row r="17" spans="1:17" ht="16.5">
      <c r="A17" s="50" t="s">
        <v>44</v>
      </c>
      <c r="B17" s="91" t="s">
        <v>45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</row>
    <row r="18" spans="1:17" ht="16.5">
      <c r="A18" s="50" t="s">
        <v>46</v>
      </c>
      <c r="B18" s="91" t="s">
        <v>47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</row>
    <row r="19" spans="1:17" ht="16.5">
      <c r="A19" s="50" t="s">
        <v>48</v>
      </c>
      <c r="B19" s="91" t="s">
        <v>49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</row>
    <row r="20" spans="1:17" ht="16.5">
      <c r="A20" s="51" t="s">
        <v>50</v>
      </c>
      <c r="B20" s="94" t="s">
        <v>51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</row>
    <row r="21" spans="1:17" ht="16.5">
      <c r="A21" s="52" t="s">
        <v>52</v>
      </c>
      <c r="B21" s="97" t="s">
        <v>53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5" spans="1:17" ht="17.25">
      <c r="B25" s="41" t="s">
        <v>35</v>
      </c>
      <c r="C25" s="34"/>
      <c r="D25" s="33"/>
      <c r="E25" s="34"/>
    </row>
    <row r="26" spans="1:17" ht="17.25">
      <c r="A26" s="76"/>
      <c r="B26" s="82" t="s">
        <v>18</v>
      </c>
      <c r="C26" s="79" t="s">
        <v>19</v>
      </c>
      <c r="D26" s="79"/>
      <c r="E26" s="40" t="s">
        <v>20</v>
      </c>
      <c r="F26" s="40" t="s">
        <v>21</v>
      </c>
      <c r="G26" s="40" t="s">
        <v>22</v>
      </c>
    </row>
    <row r="27" spans="1:17" ht="17.25">
      <c r="A27" s="77"/>
      <c r="B27" s="83"/>
      <c r="C27" s="80"/>
      <c r="D27" s="80"/>
      <c r="E27" s="40" t="s">
        <v>23</v>
      </c>
      <c r="F27" s="40" t="s">
        <v>24</v>
      </c>
      <c r="G27" s="40" t="s">
        <v>25</v>
      </c>
    </row>
    <row r="28" spans="1:17" ht="17.25">
      <c r="A28" s="78"/>
      <c r="B28" s="84"/>
      <c r="C28" s="81"/>
      <c r="D28" s="81"/>
      <c r="E28" s="40" t="s">
        <v>26</v>
      </c>
      <c r="F28" s="40" t="s">
        <v>27</v>
      </c>
      <c r="G28" s="40" t="s">
        <v>28</v>
      </c>
    </row>
    <row r="29" spans="1:17" ht="17.25">
      <c r="A29" s="39" t="s">
        <v>34</v>
      </c>
      <c r="B29" s="35" t="s">
        <v>29</v>
      </c>
      <c r="C29" s="37" t="s">
        <v>30</v>
      </c>
      <c r="D29" s="37"/>
      <c r="E29" s="36">
        <v>43603</v>
      </c>
      <c r="F29" s="36">
        <v>43605</v>
      </c>
      <c r="G29" s="36">
        <v>43606</v>
      </c>
    </row>
    <row r="30" spans="1:17" ht="17.25">
      <c r="A30" s="39" t="s">
        <v>34</v>
      </c>
      <c r="B30" s="35" t="s">
        <v>29</v>
      </c>
      <c r="C30" s="37" t="s">
        <v>31</v>
      </c>
      <c r="D30" s="37"/>
      <c r="E30" s="36">
        <v>43610</v>
      </c>
      <c r="F30" s="36">
        <v>43612</v>
      </c>
      <c r="G30" s="36">
        <v>43613</v>
      </c>
    </row>
    <row r="31" spans="1:17" ht="17.25">
      <c r="A31" s="39" t="s">
        <v>34</v>
      </c>
      <c r="B31" s="35" t="s">
        <v>29</v>
      </c>
      <c r="C31" s="37" t="s">
        <v>32</v>
      </c>
      <c r="D31" s="37"/>
      <c r="E31" s="38">
        <v>43617</v>
      </c>
      <c r="F31" s="36">
        <v>43619</v>
      </c>
      <c r="G31" s="36">
        <v>43620</v>
      </c>
    </row>
    <row r="32" spans="1:17" ht="17.25">
      <c r="A32" s="39" t="s">
        <v>34</v>
      </c>
      <c r="B32" s="35" t="s">
        <v>29</v>
      </c>
      <c r="C32" s="37" t="s">
        <v>33</v>
      </c>
      <c r="D32" s="37"/>
      <c r="E32" s="38">
        <v>43624</v>
      </c>
      <c r="F32" s="36">
        <v>43626</v>
      </c>
      <c r="G32" s="36">
        <v>43627</v>
      </c>
    </row>
  </sheetData>
  <mergeCells count="15">
    <mergeCell ref="A26:A28"/>
    <mergeCell ref="D26:D28"/>
    <mergeCell ref="B1:K1"/>
    <mergeCell ref="C2:D2"/>
    <mergeCell ref="B26:B28"/>
    <mergeCell ref="C26:C28"/>
    <mergeCell ref="B13:Q13"/>
    <mergeCell ref="B14:Q14"/>
    <mergeCell ref="B15:Q15"/>
    <mergeCell ref="B16:Q16"/>
    <mergeCell ref="B17:Q17"/>
    <mergeCell ref="B18:Q18"/>
    <mergeCell ref="B19:Q19"/>
    <mergeCell ref="B20:Q20"/>
    <mergeCell ref="B21:Q21"/>
  </mergeCells>
  <phoneticPr fontId="15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tabSelected="1" workbookViewId="0">
      <selection activeCell="B62" sqref="B62"/>
    </sheetView>
  </sheetViews>
  <sheetFormatPr defaultRowHeight="14.25"/>
  <cols>
    <col min="1" max="1" width="22.125" customWidth="1"/>
  </cols>
  <sheetData>
    <row r="1" spans="1:2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>
      <c r="A2" s="53" t="s">
        <v>55</v>
      </c>
      <c r="B2" s="53" t="s">
        <v>19</v>
      </c>
      <c r="C2" s="106" t="s">
        <v>98</v>
      </c>
      <c r="D2" s="107"/>
      <c r="E2" s="117" t="s">
        <v>56</v>
      </c>
      <c r="F2" s="117"/>
      <c r="G2" s="117" t="s">
        <v>99</v>
      </c>
      <c r="H2" s="117"/>
      <c r="I2" s="117" t="s">
        <v>100</v>
      </c>
      <c r="J2" s="117"/>
      <c r="K2" s="106" t="s">
        <v>101</v>
      </c>
      <c r="L2" s="116"/>
      <c r="M2" s="106" t="s">
        <v>57</v>
      </c>
      <c r="N2" s="116"/>
      <c r="O2" s="106" t="s">
        <v>58</v>
      </c>
      <c r="P2" s="116"/>
      <c r="Q2" s="53" t="s">
        <v>19</v>
      </c>
      <c r="R2" s="106" t="s">
        <v>98</v>
      </c>
      <c r="S2" s="107"/>
      <c r="T2" s="117" t="s">
        <v>56</v>
      </c>
      <c r="U2" s="117"/>
    </row>
    <row r="3" spans="1:21">
      <c r="A3" s="100" t="s">
        <v>59</v>
      </c>
      <c r="B3" s="100" t="s">
        <v>60</v>
      </c>
      <c r="C3" s="115" t="s">
        <v>102</v>
      </c>
      <c r="D3" s="115"/>
      <c r="E3" s="115" t="s">
        <v>61</v>
      </c>
      <c r="F3" s="115"/>
      <c r="G3" s="115" t="s">
        <v>103</v>
      </c>
      <c r="H3" s="115"/>
      <c r="I3" s="115" t="s">
        <v>104</v>
      </c>
      <c r="J3" s="115"/>
      <c r="K3" s="102" t="s">
        <v>105</v>
      </c>
      <c r="L3" s="114"/>
      <c r="M3" s="102" t="s">
        <v>62</v>
      </c>
      <c r="N3" s="114"/>
      <c r="O3" s="102" t="s">
        <v>63</v>
      </c>
      <c r="P3" s="114"/>
      <c r="Q3" s="54" t="s">
        <v>60</v>
      </c>
      <c r="R3" s="115" t="s">
        <v>102</v>
      </c>
      <c r="S3" s="115"/>
      <c r="T3" s="115" t="s">
        <v>61</v>
      </c>
      <c r="U3" s="115"/>
    </row>
    <row r="4" spans="1:21">
      <c r="A4" s="101"/>
      <c r="B4" s="101"/>
      <c r="C4" s="100" t="s">
        <v>64</v>
      </c>
      <c r="D4" s="100"/>
      <c r="E4" s="100" t="s">
        <v>64</v>
      </c>
      <c r="F4" s="100"/>
      <c r="G4" s="100" t="s">
        <v>64</v>
      </c>
      <c r="H4" s="100"/>
      <c r="I4" s="100" t="s">
        <v>64</v>
      </c>
      <c r="J4" s="100"/>
      <c r="K4" s="100" t="s">
        <v>64</v>
      </c>
      <c r="L4" s="100"/>
      <c r="M4" s="100" t="s">
        <v>64</v>
      </c>
      <c r="N4" s="100"/>
      <c r="O4" s="100" t="s">
        <v>64</v>
      </c>
      <c r="P4" s="100"/>
      <c r="Q4" s="55"/>
      <c r="R4" s="100" t="s">
        <v>64</v>
      </c>
      <c r="S4" s="100"/>
      <c r="T4" s="100" t="s">
        <v>64</v>
      </c>
      <c r="U4" s="100"/>
    </row>
    <row r="5" spans="1:21" ht="25.5">
      <c r="A5" s="63"/>
      <c r="B5" s="54"/>
      <c r="C5" s="56" t="s">
        <v>106</v>
      </c>
      <c r="D5" s="56" t="s">
        <v>107</v>
      </c>
      <c r="E5" s="56" t="s">
        <v>108</v>
      </c>
      <c r="F5" s="56" t="s">
        <v>109</v>
      </c>
      <c r="G5" s="56" t="s">
        <v>110</v>
      </c>
      <c r="H5" s="56" t="s">
        <v>111</v>
      </c>
      <c r="I5" s="56" t="s">
        <v>112</v>
      </c>
      <c r="J5" s="56" t="s">
        <v>113</v>
      </c>
      <c r="K5" s="56" t="s">
        <v>114</v>
      </c>
      <c r="L5" s="56" t="s">
        <v>115</v>
      </c>
      <c r="M5" s="56" t="s">
        <v>116</v>
      </c>
      <c r="N5" s="56" t="s">
        <v>117</v>
      </c>
      <c r="O5" s="56" t="s">
        <v>118</v>
      </c>
      <c r="P5" s="56" t="s">
        <v>119</v>
      </c>
      <c r="Q5" s="57"/>
      <c r="R5" s="56" t="s">
        <v>106</v>
      </c>
      <c r="S5" s="56" t="s">
        <v>107</v>
      </c>
      <c r="T5" s="56" t="s">
        <v>108</v>
      </c>
      <c r="U5" s="56" t="s">
        <v>109</v>
      </c>
    </row>
    <row r="6" spans="1:21" s="32" customFormat="1" hidden="1">
      <c r="A6" s="64" t="s">
        <v>120</v>
      </c>
      <c r="B6" s="59" t="s">
        <v>121</v>
      </c>
      <c r="C6" s="60">
        <v>43440</v>
      </c>
      <c r="D6" s="60">
        <v>43440</v>
      </c>
      <c r="E6" s="60">
        <v>43441</v>
      </c>
      <c r="F6" s="60">
        <v>43442</v>
      </c>
      <c r="G6" s="60">
        <v>43445</v>
      </c>
      <c r="H6" s="60">
        <v>43446</v>
      </c>
      <c r="I6" s="60">
        <v>43446</v>
      </c>
      <c r="J6" s="60">
        <v>43446</v>
      </c>
      <c r="K6" s="60">
        <v>43447</v>
      </c>
      <c r="L6" s="60">
        <v>43447</v>
      </c>
      <c r="M6" s="60">
        <v>43448</v>
      </c>
      <c r="N6" s="60">
        <v>43448</v>
      </c>
      <c r="O6" s="60">
        <v>43448</v>
      </c>
      <c r="P6" s="60">
        <v>43448</v>
      </c>
      <c r="Q6" s="61" t="s">
        <v>122</v>
      </c>
      <c r="R6" s="60">
        <v>43454</v>
      </c>
      <c r="S6" s="60">
        <v>43454</v>
      </c>
      <c r="T6" s="60">
        <v>43455</v>
      </c>
      <c r="U6" s="60">
        <v>43456</v>
      </c>
    </row>
    <row r="7" spans="1:21" s="32" customFormat="1" hidden="1">
      <c r="A7" s="65" t="s">
        <v>123</v>
      </c>
      <c r="B7" s="59" t="s">
        <v>124</v>
      </c>
      <c r="C7" s="60">
        <v>43447</v>
      </c>
      <c r="D7" s="60">
        <v>43447</v>
      </c>
      <c r="E7" s="60">
        <v>43448</v>
      </c>
      <c r="F7" s="60">
        <v>43449</v>
      </c>
      <c r="G7" s="60">
        <v>43452</v>
      </c>
      <c r="H7" s="60">
        <v>43453</v>
      </c>
      <c r="I7" s="60">
        <v>43453</v>
      </c>
      <c r="J7" s="60">
        <v>43453</v>
      </c>
      <c r="K7" s="60">
        <v>43454</v>
      </c>
      <c r="L7" s="60">
        <v>43454</v>
      </c>
      <c r="M7" s="60">
        <v>43455</v>
      </c>
      <c r="N7" s="60">
        <v>43455</v>
      </c>
      <c r="O7" s="60">
        <v>43455</v>
      </c>
      <c r="P7" s="60">
        <v>43455</v>
      </c>
      <c r="Q7" s="61" t="s">
        <v>125</v>
      </c>
      <c r="R7" s="60">
        <v>43461</v>
      </c>
      <c r="S7" s="60">
        <v>43461</v>
      </c>
      <c r="T7" s="60">
        <v>43462</v>
      </c>
      <c r="U7" s="60">
        <v>43463</v>
      </c>
    </row>
    <row r="8" spans="1:21" s="32" customFormat="1" hidden="1">
      <c r="A8" s="64" t="s">
        <v>120</v>
      </c>
      <c r="B8" s="59" t="s">
        <v>126</v>
      </c>
      <c r="C8" s="60">
        <v>43454</v>
      </c>
      <c r="D8" s="60">
        <v>43454</v>
      </c>
      <c r="E8" s="60">
        <v>43455</v>
      </c>
      <c r="F8" s="60">
        <v>43456</v>
      </c>
      <c r="G8" s="60">
        <v>43459</v>
      </c>
      <c r="H8" s="60">
        <v>43460</v>
      </c>
      <c r="I8" s="60">
        <v>43460</v>
      </c>
      <c r="J8" s="60">
        <v>43460</v>
      </c>
      <c r="K8" s="60">
        <v>43461</v>
      </c>
      <c r="L8" s="60">
        <v>43461</v>
      </c>
      <c r="M8" s="60">
        <v>43462</v>
      </c>
      <c r="N8" s="60">
        <v>43462</v>
      </c>
      <c r="O8" s="66" t="s">
        <v>127</v>
      </c>
      <c r="P8" s="66" t="s">
        <v>127</v>
      </c>
      <c r="Q8" s="61" t="s">
        <v>128</v>
      </c>
      <c r="R8" s="60">
        <v>43468</v>
      </c>
      <c r="S8" s="60">
        <v>43468</v>
      </c>
      <c r="T8" s="60">
        <v>43469</v>
      </c>
      <c r="U8" s="60">
        <v>43470</v>
      </c>
    </row>
    <row r="9" spans="1:21" s="32" customFormat="1" hidden="1">
      <c r="A9" s="65" t="s">
        <v>123</v>
      </c>
      <c r="B9" s="59" t="s">
        <v>129</v>
      </c>
      <c r="C9" s="60">
        <v>43461</v>
      </c>
      <c r="D9" s="60">
        <v>43461</v>
      </c>
      <c r="E9" s="60">
        <v>43462</v>
      </c>
      <c r="F9" s="60">
        <v>43463</v>
      </c>
      <c r="G9" s="60">
        <v>43466</v>
      </c>
      <c r="H9" s="60">
        <v>43467</v>
      </c>
      <c r="I9" s="60">
        <v>43467</v>
      </c>
      <c r="J9" s="60">
        <v>43467</v>
      </c>
      <c r="K9" s="60">
        <v>43468</v>
      </c>
      <c r="L9" s="60">
        <v>43468</v>
      </c>
      <c r="M9" s="60">
        <v>43469</v>
      </c>
      <c r="N9" s="60">
        <v>43469</v>
      </c>
      <c r="O9" s="60">
        <v>43469</v>
      </c>
      <c r="P9" s="60">
        <v>43469</v>
      </c>
      <c r="Q9" s="61" t="s">
        <v>130</v>
      </c>
      <c r="R9" s="60">
        <v>43475</v>
      </c>
      <c r="S9" s="60">
        <v>43475</v>
      </c>
      <c r="T9" s="60">
        <v>43476</v>
      </c>
      <c r="U9" s="60">
        <v>43477</v>
      </c>
    </row>
    <row r="10" spans="1:21" s="32" customFormat="1" hidden="1">
      <c r="A10" s="64" t="s">
        <v>120</v>
      </c>
      <c r="B10" s="59" t="s">
        <v>131</v>
      </c>
      <c r="C10" s="60">
        <v>43468</v>
      </c>
      <c r="D10" s="60">
        <v>43468</v>
      </c>
      <c r="E10" s="60">
        <v>43469</v>
      </c>
      <c r="F10" s="60">
        <v>43470</v>
      </c>
      <c r="G10" s="60">
        <v>43473</v>
      </c>
      <c r="H10" s="60">
        <v>43474</v>
      </c>
      <c r="I10" s="60">
        <v>43474</v>
      </c>
      <c r="J10" s="60">
        <v>43474</v>
      </c>
      <c r="K10" s="60">
        <v>43475</v>
      </c>
      <c r="L10" s="60">
        <v>43475</v>
      </c>
      <c r="M10" s="60">
        <v>43476</v>
      </c>
      <c r="N10" s="60">
        <v>43476</v>
      </c>
      <c r="O10" s="60">
        <v>43476</v>
      </c>
      <c r="P10" s="60">
        <v>43476</v>
      </c>
      <c r="Q10" s="61" t="s">
        <v>132</v>
      </c>
      <c r="R10" s="60">
        <v>43482</v>
      </c>
      <c r="S10" s="60">
        <v>43482</v>
      </c>
      <c r="T10" s="60">
        <v>43483</v>
      </c>
      <c r="U10" s="60">
        <v>43484</v>
      </c>
    </row>
    <row r="11" spans="1:21" s="32" customFormat="1" hidden="1">
      <c r="A11" s="65" t="s">
        <v>123</v>
      </c>
      <c r="B11" s="59" t="s">
        <v>133</v>
      </c>
      <c r="C11" s="60">
        <v>43475</v>
      </c>
      <c r="D11" s="60">
        <v>43475</v>
      </c>
      <c r="E11" s="60">
        <v>43476</v>
      </c>
      <c r="F11" s="60">
        <v>43477</v>
      </c>
      <c r="G11" s="60">
        <v>43480</v>
      </c>
      <c r="H11" s="60">
        <v>43481</v>
      </c>
      <c r="I11" s="60">
        <v>43481</v>
      </c>
      <c r="J11" s="60">
        <v>43481</v>
      </c>
      <c r="K11" s="60">
        <v>43482</v>
      </c>
      <c r="L11" s="60">
        <v>43482</v>
      </c>
      <c r="M11" s="60">
        <v>43483</v>
      </c>
      <c r="N11" s="60">
        <v>43483</v>
      </c>
      <c r="O11" s="66" t="s">
        <v>127</v>
      </c>
      <c r="P11" s="66" t="s">
        <v>127</v>
      </c>
      <c r="Q11" s="61" t="s">
        <v>134</v>
      </c>
      <c r="R11" s="60">
        <v>43489</v>
      </c>
      <c r="S11" s="60">
        <v>43489</v>
      </c>
      <c r="T11" s="60">
        <v>43490</v>
      </c>
      <c r="U11" s="60">
        <v>43491</v>
      </c>
    </row>
    <row r="12" spans="1:21" s="32" customFormat="1" hidden="1">
      <c r="A12" s="64" t="s">
        <v>120</v>
      </c>
      <c r="B12" s="59" t="s">
        <v>135</v>
      </c>
      <c r="C12" s="60">
        <v>43482</v>
      </c>
      <c r="D12" s="60">
        <v>43482</v>
      </c>
      <c r="E12" s="60">
        <v>43483</v>
      </c>
      <c r="F12" s="60">
        <v>43484</v>
      </c>
      <c r="G12" s="60">
        <v>43487</v>
      </c>
      <c r="H12" s="60">
        <v>43488</v>
      </c>
      <c r="I12" s="60">
        <v>43488</v>
      </c>
      <c r="J12" s="60">
        <v>43488</v>
      </c>
      <c r="K12" s="60">
        <v>43489</v>
      </c>
      <c r="L12" s="60">
        <v>43489</v>
      </c>
      <c r="M12" s="60">
        <v>43490</v>
      </c>
      <c r="N12" s="60">
        <v>43490</v>
      </c>
      <c r="O12" s="60">
        <v>43490</v>
      </c>
      <c r="P12" s="60">
        <v>43490</v>
      </c>
      <c r="Q12" s="61" t="s">
        <v>136</v>
      </c>
      <c r="R12" s="60">
        <v>43496</v>
      </c>
      <c r="S12" s="60">
        <v>43496</v>
      </c>
      <c r="T12" s="60">
        <v>43497</v>
      </c>
      <c r="U12" s="60">
        <v>43498</v>
      </c>
    </row>
    <row r="13" spans="1:21" s="32" customFormat="1" hidden="1">
      <c r="A13" s="65" t="s">
        <v>123</v>
      </c>
      <c r="B13" s="59" t="s">
        <v>137</v>
      </c>
      <c r="C13" s="60">
        <v>43489</v>
      </c>
      <c r="D13" s="60">
        <v>43489</v>
      </c>
      <c r="E13" s="60">
        <v>43490</v>
      </c>
      <c r="F13" s="60">
        <v>43491</v>
      </c>
      <c r="G13" s="60">
        <v>43494</v>
      </c>
      <c r="H13" s="60">
        <v>43495</v>
      </c>
      <c r="I13" s="60">
        <v>43495</v>
      </c>
      <c r="J13" s="60">
        <v>43495</v>
      </c>
      <c r="K13" s="60">
        <v>43496</v>
      </c>
      <c r="L13" s="60">
        <v>43496</v>
      </c>
      <c r="M13" s="60">
        <v>43497</v>
      </c>
      <c r="N13" s="60">
        <v>43497</v>
      </c>
      <c r="O13" s="66" t="s">
        <v>127</v>
      </c>
      <c r="P13" s="66" t="s">
        <v>127</v>
      </c>
      <c r="Q13" s="61" t="s">
        <v>138</v>
      </c>
      <c r="R13" s="66" t="s">
        <v>127</v>
      </c>
      <c r="S13" s="66" t="s">
        <v>127</v>
      </c>
      <c r="T13" s="60">
        <v>43503</v>
      </c>
      <c r="U13" s="60">
        <v>43503</v>
      </c>
    </row>
    <row r="14" spans="1:21" s="32" customFormat="1" hidden="1">
      <c r="A14" s="64" t="s">
        <v>120</v>
      </c>
      <c r="B14" s="59" t="s">
        <v>139</v>
      </c>
      <c r="C14" s="60">
        <v>43496</v>
      </c>
      <c r="D14" s="60">
        <v>43496</v>
      </c>
      <c r="E14" s="60">
        <v>43497</v>
      </c>
      <c r="F14" s="60">
        <v>43498</v>
      </c>
      <c r="G14" s="60">
        <v>43501</v>
      </c>
      <c r="H14" s="60">
        <v>43502</v>
      </c>
      <c r="I14" s="60">
        <v>43502</v>
      </c>
      <c r="J14" s="60">
        <v>43502</v>
      </c>
      <c r="K14" s="60">
        <v>43503</v>
      </c>
      <c r="L14" s="60">
        <v>43503</v>
      </c>
      <c r="M14" s="60">
        <v>43504</v>
      </c>
      <c r="N14" s="60">
        <v>43504</v>
      </c>
      <c r="O14" s="60">
        <v>43504</v>
      </c>
      <c r="P14" s="60">
        <v>43504</v>
      </c>
      <c r="Q14" s="61" t="s">
        <v>140</v>
      </c>
      <c r="R14" s="60">
        <v>43510</v>
      </c>
      <c r="S14" s="60">
        <v>43510</v>
      </c>
      <c r="T14" s="66" t="s">
        <v>127</v>
      </c>
      <c r="U14" s="66" t="s">
        <v>127</v>
      </c>
    </row>
    <row r="15" spans="1:21" s="32" customFormat="1" hidden="1">
      <c r="A15" s="65"/>
      <c r="B15" s="59" t="s">
        <v>141</v>
      </c>
      <c r="C15" s="111" t="s">
        <v>142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3"/>
      <c r="Q15" s="61" t="s">
        <v>143</v>
      </c>
      <c r="R15" s="111" t="s">
        <v>142</v>
      </c>
      <c r="S15" s="112"/>
      <c r="T15" s="112"/>
      <c r="U15" s="113"/>
    </row>
    <row r="16" spans="1:21" s="32" customFormat="1" hidden="1">
      <c r="A16" s="64" t="s">
        <v>120</v>
      </c>
      <c r="B16" s="59" t="s">
        <v>144</v>
      </c>
      <c r="C16" s="111" t="s">
        <v>142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3"/>
      <c r="Q16" s="61" t="s">
        <v>145</v>
      </c>
      <c r="R16" s="111" t="s">
        <v>142</v>
      </c>
      <c r="S16" s="112"/>
      <c r="T16" s="112"/>
      <c r="U16" s="113"/>
    </row>
    <row r="17" spans="1:21" s="32" customFormat="1" hidden="1">
      <c r="A17" s="67" t="s">
        <v>146</v>
      </c>
      <c r="B17" s="59" t="s">
        <v>147</v>
      </c>
      <c r="C17" s="60">
        <v>43517</v>
      </c>
      <c r="D17" s="60">
        <v>43517</v>
      </c>
      <c r="E17" s="60">
        <v>43518</v>
      </c>
      <c r="F17" s="60">
        <v>43519</v>
      </c>
      <c r="G17" s="60">
        <v>43522</v>
      </c>
      <c r="H17" s="60">
        <v>43523</v>
      </c>
      <c r="I17" s="60">
        <v>43523</v>
      </c>
      <c r="J17" s="60">
        <v>43523</v>
      </c>
      <c r="K17" s="60">
        <v>43524</v>
      </c>
      <c r="L17" s="60">
        <v>43524</v>
      </c>
      <c r="M17" s="60">
        <v>43525</v>
      </c>
      <c r="N17" s="60">
        <v>43525</v>
      </c>
      <c r="O17" s="60">
        <v>43525</v>
      </c>
      <c r="P17" s="60">
        <v>43525</v>
      </c>
      <c r="Q17" s="61" t="s">
        <v>148</v>
      </c>
      <c r="R17" s="60">
        <v>43531</v>
      </c>
      <c r="S17" s="60">
        <v>43531</v>
      </c>
      <c r="T17" s="60">
        <v>43532</v>
      </c>
      <c r="U17" s="60">
        <v>43533</v>
      </c>
    </row>
    <row r="18" spans="1:21" s="32" customFormat="1" hidden="1">
      <c r="A18" s="64" t="s">
        <v>120</v>
      </c>
      <c r="B18" s="59" t="s">
        <v>149</v>
      </c>
      <c r="C18" s="60">
        <v>43524</v>
      </c>
      <c r="D18" s="60">
        <v>43524</v>
      </c>
      <c r="E18" s="60">
        <v>43525</v>
      </c>
      <c r="F18" s="60">
        <v>43526</v>
      </c>
      <c r="G18" s="60">
        <v>43529</v>
      </c>
      <c r="H18" s="60">
        <v>43530</v>
      </c>
      <c r="I18" s="60">
        <v>43530</v>
      </c>
      <c r="J18" s="60">
        <v>43530</v>
      </c>
      <c r="K18" s="60">
        <v>43531</v>
      </c>
      <c r="L18" s="60">
        <v>43531</v>
      </c>
      <c r="M18" s="60">
        <v>43532</v>
      </c>
      <c r="N18" s="60">
        <v>43532</v>
      </c>
      <c r="O18" s="60">
        <v>43532</v>
      </c>
      <c r="P18" s="60">
        <v>43532</v>
      </c>
      <c r="Q18" s="61" t="s">
        <v>150</v>
      </c>
      <c r="R18" s="60">
        <v>43538</v>
      </c>
      <c r="S18" s="60">
        <v>43538</v>
      </c>
      <c r="T18" s="60">
        <v>43539</v>
      </c>
      <c r="U18" s="60">
        <v>43540</v>
      </c>
    </row>
    <row r="19" spans="1:21" s="32" customFormat="1" hidden="1">
      <c r="A19" s="65" t="s">
        <v>151</v>
      </c>
      <c r="B19" s="59" t="s">
        <v>152</v>
      </c>
      <c r="C19" s="60">
        <v>43531</v>
      </c>
      <c r="D19" s="60">
        <v>43531</v>
      </c>
      <c r="E19" s="60">
        <v>43532</v>
      </c>
      <c r="F19" s="60">
        <v>43533</v>
      </c>
      <c r="G19" s="60">
        <v>43536</v>
      </c>
      <c r="H19" s="60">
        <v>43537</v>
      </c>
      <c r="I19" s="60">
        <v>43537</v>
      </c>
      <c r="J19" s="60">
        <v>43537</v>
      </c>
      <c r="K19" s="60">
        <v>43538</v>
      </c>
      <c r="L19" s="60">
        <v>43538</v>
      </c>
      <c r="M19" s="60">
        <v>43539</v>
      </c>
      <c r="N19" s="60">
        <v>43539</v>
      </c>
      <c r="O19" s="60">
        <v>43539</v>
      </c>
      <c r="P19" s="60">
        <v>43539</v>
      </c>
      <c r="Q19" s="61" t="s">
        <v>153</v>
      </c>
      <c r="R19" s="60">
        <v>43545</v>
      </c>
      <c r="S19" s="60">
        <v>43545</v>
      </c>
      <c r="T19" s="60">
        <v>43546</v>
      </c>
      <c r="U19" s="60">
        <v>43547</v>
      </c>
    </row>
    <row r="20" spans="1:21" s="32" customFormat="1" hidden="1">
      <c r="A20" s="64" t="s">
        <v>120</v>
      </c>
      <c r="B20" s="59" t="s">
        <v>154</v>
      </c>
      <c r="C20" s="60">
        <v>43538</v>
      </c>
      <c r="D20" s="60">
        <v>43538</v>
      </c>
      <c r="E20" s="60">
        <v>43539</v>
      </c>
      <c r="F20" s="60">
        <v>43540</v>
      </c>
      <c r="G20" s="60">
        <v>43543</v>
      </c>
      <c r="H20" s="60">
        <v>43544</v>
      </c>
      <c r="I20" s="60">
        <v>43544</v>
      </c>
      <c r="J20" s="60">
        <v>43544</v>
      </c>
      <c r="K20" s="60">
        <v>43545</v>
      </c>
      <c r="L20" s="60">
        <v>43545</v>
      </c>
      <c r="M20" s="60">
        <v>43546</v>
      </c>
      <c r="N20" s="60">
        <v>43546</v>
      </c>
      <c r="O20" s="60">
        <v>43546</v>
      </c>
      <c r="P20" s="60">
        <v>43546</v>
      </c>
      <c r="Q20" s="61" t="s">
        <v>155</v>
      </c>
      <c r="R20" s="60">
        <v>43552</v>
      </c>
      <c r="S20" s="60">
        <v>43552</v>
      </c>
      <c r="T20" s="60">
        <v>43553</v>
      </c>
      <c r="U20" s="60">
        <v>43554</v>
      </c>
    </row>
    <row r="21" spans="1:21" s="32" customFormat="1" hidden="1">
      <c r="A21" s="65" t="s">
        <v>151</v>
      </c>
      <c r="B21" s="59" t="s">
        <v>156</v>
      </c>
      <c r="C21" s="60">
        <v>43545</v>
      </c>
      <c r="D21" s="60">
        <v>43545</v>
      </c>
      <c r="E21" s="60">
        <v>43546</v>
      </c>
      <c r="F21" s="60">
        <v>43547</v>
      </c>
      <c r="G21" s="60">
        <v>43550</v>
      </c>
      <c r="H21" s="60">
        <v>43551</v>
      </c>
      <c r="I21" s="60">
        <v>43551</v>
      </c>
      <c r="J21" s="60">
        <v>43551</v>
      </c>
      <c r="K21" s="60">
        <v>43552</v>
      </c>
      <c r="L21" s="60">
        <v>43552</v>
      </c>
      <c r="M21" s="60">
        <v>43553</v>
      </c>
      <c r="N21" s="60">
        <v>43553</v>
      </c>
      <c r="O21" s="60">
        <v>43553</v>
      </c>
      <c r="P21" s="60">
        <v>43553</v>
      </c>
      <c r="Q21" s="61" t="s">
        <v>157</v>
      </c>
      <c r="R21" s="60">
        <v>43559</v>
      </c>
      <c r="S21" s="60">
        <v>43559</v>
      </c>
      <c r="T21" s="60">
        <v>43560</v>
      </c>
      <c r="U21" s="60">
        <v>43561</v>
      </c>
    </row>
    <row r="22" spans="1:21" s="32" customFormat="1" hidden="1">
      <c r="A22" s="64" t="s">
        <v>120</v>
      </c>
      <c r="B22" s="59" t="s">
        <v>158</v>
      </c>
      <c r="C22" s="60">
        <v>43552</v>
      </c>
      <c r="D22" s="60">
        <v>43552</v>
      </c>
      <c r="E22" s="60">
        <v>43553</v>
      </c>
      <c r="F22" s="60">
        <v>43554</v>
      </c>
      <c r="G22" s="60">
        <v>43557</v>
      </c>
      <c r="H22" s="60">
        <v>43558</v>
      </c>
      <c r="I22" s="60">
        <v>43558</v>
      </c>
      <c r="J22" s="60">
        <v>43558</v>
      </c>
      <c r="K22" s="60">
        <v>43559</v>
      </c>
      <c r="L22" s="60">
        <v>43559</v>
      </c>
      <c r="M22" s="60">
        <v>43560</v>
      </c>
      <c r="N22" s="60">
        <v>43560</v>
      </c>
      <c r="O22" s="60">
        <v>43560</v>
      </c>
      <c r="P22" s="60">
        <v>43560</v>
      </c>
      <c r="Q22" s="61" t="s">
        <v>159</v>
      </c>
      <c r="R22" s="60">
        <v>43566</v>
      </c>
      <c r="S22" s="60">
        <v>43566</v>
      </c>
      <c r="T22" s="60">
        <v>43567</v>
      </c>
      <c r="U22" s="60">
        <v>43568</v>
      </c>
    </row>
    <row r="23" spans="1:21" s="32" customFormat="1" hidden="1">
      <c r="A23" s="65" t="s">
        <v>151</v>
      </c>
      <c r="B23" s="59" t="s">
        <v>160</v>
      </c>
      <c r="C23" s="60">
        <v>43559</v>
      </c>
      <c r="D23" s="60">
        <v>43559</v>
      </c>
      <c r="E23" s="60">
        <v>43560</v>
      </c>
      <c r="F23" s="60">
        <v>43561</v>
      </c>
      <c r="G23" s="60">
        <v>43564</v>
      </c>
      <c r="H23" s="60">
        <v>43565</v>
      </c>
      <c r="I23" s="60">
        <v>43565</v>
      </c>
      <c r="J23" s="60">
        <v>43565</v>
      </c>
      <c r="K23" s="60">
        <v>43566</v>
      </c>
      <c r="L23" s="60">
        <v>43566</v>
      </c>
      <c r="M23" s="60">
        <v>43567</v>
      </c>
      <c r="N23" s="60">
        <v>43567</v>
      </c>
      <c r="O23" s="60">
        <v>43567</v>
      </c>
      <c r="P23" s="60">
        <v>43567</v>
      </c>
      <c r="Q23" s="61" t="s">
        <v>161</v>
      </c>
      <c r="R23" s="60">
        <v>43573</v>
      </c>
      <c r="S23" s="60">
        <v>43573</v>
      </c>
      <c r="T23" s="60">
        <v>43574</v>
      </c>
      <c r="U23" s="60">
        <v>43575</v>
      </c>
    </row>
    <row r="24" spans="1:21" s="32" customFormat="1" hidden="1">
      <c r="A24" s="64" t="s">
        <v>120</v>
      </c>
      <c r="B24" s="59" t="s">
        <v>162</v>
      </c>
      <c r="C24" s="60">
        <v>43566</v>
      </c>
      <c r="D24" s="60">
        <v>43566</v>
      </c>
      <c r="E24" s="60">
        <v>43567</v>
      </c>
      <c r="F24" s="60">
        <v>43568</v>
      </c>
      <c r="G24" s="60">
        <v>43571</v>
      </c>
      <c r="H24" s="60">
        <v>43572</v>
      </c>
      <c r="I24" s="60">
        <v>43572</v>
      </c>
      <c r="J24" s="60">
        <v>43572</v>
      </c>
      <c r="K24" s="60">
        <v>43573</v>
      </c>
      <c r="L24" s="60">
        <v>43573</v>
      </c>
      <c r="M24" s="60">
        <v>43574</v>
      </c>
      <c r="N24" s="60">
        <v>43574</v>
      </c>
      <c r="O24" s="60">
        <v>43574</v>
      </c>
      <c r="P24" s="60">
        <v>43574</v>
      </c>
      <c r="Q24" s="61" t="s">
        <v>163</v>
      </c>
      <c r="R24" s="68">
        <v>43582</v>
      </c>
      <c r="S24" s="68">
        <v>43582</v>
      </c>
      <c r="T24" s="68">
        <v>43584</v>
      </c>
      <c r="U24" s="68">
        <v>43585</v>
      </c>
    </row>
    <row r="25" spans="1:21" s="32" customFormat="1" hidden="1">
      <c r="A25" s="69" t="s">
        <v>151</v>
      </c>
      <c r="B25" s="59" t="s">
        <v>164</v>
      </c>
      <c r="C25" s="60">
        <v>43573</v>
      </c>
      <c r="D25" s="60">
        <v>43573</v>
      </c>
      <c r="E25" s="60">
        <v>43574</v>
      </c>
      <c r="F25" s="60">
        <v>43575</v>
      </c>
      <c r="G25" s="60">
        <v>43578</v>
      </c>
      <c r="H25" s="60">
        <v>43579</v>
      </c>
      <c r="I25" s="60">
        <v>43579</v>
      </c>
      <c r="J25" s="60">
        <v>43579</v>
      </c>
      <c r="K25" s="60">
        <v>43580</v>
      </c>
      <c r="L25" s="60">
        <v>43580</v>
      </c>
      <c r="M25" s="60">
        <v>43581</v>
      </c>
      <c r="N25" s="60">
        <v>43581</v>
      </c>
      <c r="O25" s="60">
        <v>43581</v>
      </c>
      <c r="P25" s="60">
        <v>43581</v>
      </c>
      <c r="Q25" s="61" t="s">
        <v>165</v>
      </c>
      <c r="R25" s="60">
        <v>43587</v>
      </c>
      <c r="S25" s="60">
        <v>43587</v>
      </c>
      <c r="T25" s="60">
        <v>43588</v>
      </c>
      <c r="U25" s="60">
        <v>43589</v>
      </c>
    </row>
    <row r="26" spans="1:21" s="32" customFormat="1" hidden="1">
      <c r="A26" s="64" t="s">
        <v>120</v>
      </c>
      <c r="B26" s="59" t="s">
        <v>166</v>
      </c>
      <c r="C26" s="68">
        <v>43582</v>
      </c>
      <c r="D26" s="68">
        <v>43582</v>
      </c>
      <c r="E26" s="68">
        <v>43584</v>
      </c>
      <c r="F26" s="68">
        <v>43585</v>
      </c>
      <c r="G26" s="109" t="s">
        <v>167</v>
      </c>
      <c r="H26" s="110"/>
      <c r="I26" s="109" t="s">
        <v>168</v>
      </c>
      <c r="J26" s="110"/>
      <c r="K26" s="109" t="s">
        <v>169</v>
      </c>
      <c r="L26" s="110"/>
      <c r="M26" s="109" t="s">
        <v>170</v>
      </c>
      <c r="N26" s="110"/>
      <c r="O26" s="109" t="s">
        <v>171</v>
      </c>
      <c r="P26" s="110"/>
      <c r="Q26" s="61" t="s">
        <v>172</v>
      </c>
      <c r="R26" s="60">
        <v>43596</v>
      </c>
      <c r="S26" s="60">
        <v>43596</v>
      </c>
      <c r="T26" s="60">
        <v>43598</v>
      </c>
      <c r="U26" s="60">
        <v>43599</v>
      </c>
    </row>
    <row r="27" spans="1:21" s="32" customFormat="1" hidden="1">
      <c r="A27" s="69" t="s">
        <v>151</v>
      </c>
      <c r="B27" s="59" t="s">
        <v>173</v>
      </c>
      <c r="C27" s="60">
        <v>43587</v>
      </c>
      <c r="D27" s="60">
        <v>43587</v>
      </c>
      <c r="E27" s="60">
        <v>43588</v>
      </c>
      <c r="F27" s="60">
        <v>43589</v>
      </c>
      <c r="G27" s="60">
        <v>43592</v>
      </c>
      <c r="H27" s="60">
        <v>43593</v>
      </c>
      <c r="I27" s="60">
        <v>43593</v>
      </c>
      <c r="J27" s="60">
        <v>43593</v>
      </c>
      <c r="K27" s="60">
        <v>43594</v>
      </c>
      <c r="L27" s="60">
        <v>43594</v>
      </c>
      <c r="M27" s="60">
        <v>43595</v>
      </c>
      <c r="N27" s="60">
        <v>43595</v>
      </c>
      <c r="O27" s="60">
        <v>43595</v>
      </c>
      <c r="P27" s="60">
        <v>43595</v>
      </c>
      <c r="Q27" s="61" t="s">
        <v>174</v>
      </c>
      <c r="R27" s="60">
        <v>43601</v>
      </c>
      <c r="S27" s="60">
        <v>43601</v>
      </c>
      <c r="T27" s="60">
        <v>43602</v>
      </c>
      <c r="U27" s="60">
        <v>43603</v>
      </c>
    </row>
    <row r="28" spans="1:21" s="32" customFormat="1" hidden="1">
      <c r="A28" s="64" t="s">
        <v>120</v>
      </c>
      <c r="B28" s="59" t="s">
        <v>175</v>
      </c>
      <c r="C28" s="60">
        <v>43596</v>
      </c>
      <c r="D28" s="60">
        <v>43596</v>
      </c>
      <c r="E28" s="60">
        <v>43598</v>
      </c>
      <c r="F28" s="60">
        <v>43599</v>
      </c>
      <c r="G28" s="60">
        <v>43602</v>
      </c>
      <c r="H28" s="60">
        <v>43603</v>
      </c>
      <c r="I28" s="60">
        <v>43603</v>
      </c>
      <c r="J28" s="60">
        <v>43603</v>
      </c>
      <c r="K28" s="60">
        <v>43604</v>
      </c>
      <c r="L28" s="60">
        <v>43604</v>
      </c>
      <c r="M28" s="60">
        <v>43605</v>
      </c>
      <c r="N28" s="60">
        <v>43605</v>
      </c>
      <c r="O28" s="60">
        <v>43605</v>
      </c>
      <c r="P28" s="60">
        <v>43605</v>
      </c>
      <c r="Q28" s="61" t="s">
        <v>176</v>
      </c>
      <c r="R28" s="60">
        <v>43608</v>
      </c>
      <c r="S28" s="60">
        <v>43608</v>
      </c>
      <c r="T28" s="60">
        <v>43609</v>
      </c>
      <c r="U28" s="60">
        <v>43610</v>
      </c>
    </row>
    <row r="29" spans="1:21" s="32" customFormat="1" hidden="1">
      <c r="A29" s="69" t="s">
        <v>151</v>
      </c>
      <c r="B29" s="59" t="s">
        <v>177</v>
      </c>
      <c r="C29" s="60">
        <v>43601</v>
      </c>
      <c r="D29" s="60">
        <v>43601</v>
      </c>
      <c r="E29" s="60">
        <v>43602</v>
      </c>
      <c r="F29" s="60">
        <v>43603</v>
      </c>
      <c r="G29" s="60">
        <v>43606</v>
      </c>
      <c r="H29" s="60">
        <v>43607</v>
      </c>
      <c r="I29" s="60">
        <v>43607</v>
      </c>
      <c r="J29" s="60">
        <v>43607</v>
      </c>
      <c r="K29" s="60">
        <v>43608</v>
      </c>
      <c r="L29" s="60">
        <v>43608</v>
      </c>
      <c r="M29" s="60">
        <v>43609</v>
      </c>
      <c r="N29" s="60">
        <v>43609</v>
      </c>
      <c r="O29" s="60">
        <v>43609</v>
      </c>
      <c r="P29" s="60">
        <v>43609</v>
      </c>
      <c r="Q29" s="61" t="s">
        <v>178</v>
      </c>
      <c r="R29" s="60">
        <v>43615</v>
      </c>
      <c r="S29" s="60">
        <v>43615</v>
      </c>
      <c r="T29" s="60">
        <v>43616</v>
      </c>
      <c r="U29" s="60">
        <v>43617</v>
      </c>
    </row>
    <row r="30" spans="1:21" s="32" customFormat="1" hidden="1">
      <c r="A30" s="64" t="s">
        <v>120</v>
      </c>
      <c r="B30" s="59" t="s">
        <v>179</v>
      </c>
      <c r="C30" s="60">
        <v>43608</v>
      </c>
      <c r="D30" s="60">
        <v>43608</v>
      </c>
      <c r="E30" s="60">
        <v>43609</v>
      </c>
      <c r="F30" s="60">
        <v>43610</v>
      </c>
      <c r="G30" s="60">
        <v>43613</v>
      </c>
      <c r="H30" s="60">
        <v>43614</v>
      </c>
      <c r="I30" s="60">
        <v>43614</v>
      </c>
      <c r="J30" s="60">
        <v>43614</v>
      </c>
      <c r="K30" s="60">
        <v>43615</v>
      </c>
      <c r="L30" s="60">
        <v>43615</v>
      </c>
      <c r="M30" s="60">
        <v>43616</v>
      </c>
      <c r="N30" s="60">
        <v>43616</v>
      </c>
      <c r="O30" s="60">
        <v>43616</v>
      </c>
      <c r="P30" s="60">
        <v>43616</v>
      </c>
      <c r="Q30" s="61" t="s">
        <v>180</v>
      </c>
      <c r="R30" s="60">
        <v>43622</v>
      </c>
      <c r="S30" s="60">
        <v>43622</v>
      </c>
      <c r="T30" s="60">
        <v>43623</v>
      </c>
      <c r="U30" s="60">
        <v>43624</v>
      </c>
    </row>
    <row r="31" spans="1:21" s="32" customFormat="1" hidden="1">
      <c r="A31" s="69" t="s">
        <v>151</v>
      </c>
      <c r="B31" s="59" t="s">
        <v>181</v>
      </c>
      <c r="C31" s="60">
        <v>43615</v>
      </c>
      <c r="D31" s="60">
        <v>43615</v>
      </c>
      <c r="E31" s="60">
        <v>43616</v>
      </c>
      <c r="F31" s="60">
        <v>43617</v>
      </c>
      <c r="G31" s="60">
        <v>43620</v>
      </c>
      <c r="H31" s="60">
        <v>43621</v>
      </c>
      <c r="I31" s="60">
        <v>43621</v>
      </c>
      <c r="J31" s="60">
        <v>43621</v>
      </c>
      <c r="K31" s="60">
        <v>43622</v>
      </c>
      <c r="L31" s="60">
        <v>43622</v>
      </c>
      <c r="M31" s="60">
        <v>43623</v>
      </c>
      <c r="N31" s="60">
        <v>43623</v>
      </c>
      <c r="O31" s="60">
        <v>43623</v>
      </c>
      <c r="P31" s="60">
        <v>43623</v>
      </c>
      <c r="Q31" s="61" t="s">
        <v>182</v>
      </c>
      <c r="R31" s="60">
        <v>43629</v>
      </c>
      <c r="S31" s="60">
        <v>43629</v>
      </c>
      <c r="T31" s="60">
        <v>43630</v>
      </c>
      <c r="U31" s="60">
        <v>43631</v>
      </c>
    </row>
    <row r="32" spans="1:21" s="32" customFormat="1" hidden="1">
      <c r="A32" s="64" t="s">
        <v>120</v>
      </c>
      <c r="B32" s="59" t="s">
        <v>76</v>
      </c>
      <c r="C32" s="60">
        <v>43622</v>
      </c>
      <c r="D32" s="60">
        <v>43622</v>
      </c>
      <c r="E32" s="60">
        <v>43623</v>
      </c>
      <c r="F32" s="60">
        <v>43624</v>
      </c>
      <c r="G32" s="60">
        <v>43627</v>
      </c>
      <c r="H32" s="60">
        <v>43628</v>
      </c>
      <c r="I32" s="60">
        <v>43628</v>
      </c>
      <c r="J32" s="60">
        <v>43628</v>
      </c>
      <c r="K32" s="60">
        <v>43629</v>
      </c>
      <c r="L32" s="60">
        <v>43629</v>
      </c>
      <c r="M32" s="60">
        <v>43630</v>
      </c>
      <c r="N32" s="60">
        <v>43630</v>
      </c>
      <c r="O32" s="60">
        <v>43630</v>
      </c>
      <c r="P32" s="60">
        <v>43630</v>
      </c>
      <c r="Q32" s="61" t="s">
        <v>77</v>
      </c>
      <c r="R32" s="60">
        <v>43636</v>
      </c>
      <c r="S32" s="60">
        <v>43636</v>
      </c>
      <c r="T32" s="60">
        <v>43637</v>
      </c>
      <c r="U32" s="60">
        <v>43638</v>
      </c>
    </row>
    <row r="33" spans="1:21" s="32" customFormat="1" hidden="1">
      <c r="A33" s="69" t="s">
        <v>151</v>
      </c>
      <c r="B33" s="59" t="s">
        <v>78</v>
      </c>
      <c r="C33" s="60">
        <v>43629</v>
      </c>
      <c r="D33" s="60">
        <v>43629</v>
      </c>
      <c r="E33" s="60">
        <v>43630</v>
      </c>
      <c r="F33" s="60">
        <v>43631</v>
      </c>
      <c r="G33" s="60">
        <v>43634</v>
      </c>
      <c r="H33" s="60">
        <v>43635</v>
      </c>
      <c r="I33" s="60">
        <v>43635</v>
      </c>
      <c r="J33" s="60">
        <v>43635</v>
      </c>
      <c r="K33" s="60">
        <v>43636</v>
      </c>
      <c r="L33" s="60">
        <v>43636</v>
      </c>
      <c r="M33" s="60">
        <v>43637</v>
      </c>
      <c r="N33" s="60">
        <v>43637</v>
      </c>
      <c r="O33" s="60">
        <v>43637</v>
      </c>
      <c r="P33" s="60">
        <v>43637</v>
      </c>
      <c r="Q33" s="61" t="s">
        <v>79</v>
      </c>
      <c r="R33" s="60">
        <v>43643</v>
      </c>
      <c r="S33" s="60">
        <v>43643</v>
      </c>
      <c r="T33" s="60">
        <v>43644</v>
      </c>
      <c r="U33" s="60">
        <v>43645</v>
      </c>
    </row>
    <row r="34" spans="1:21" s="32" customFormat="1" hidden="1">
      <c r="A34" s="64" t="s">
        <v>120</v>
      </c>
      <c r="B34" s="59" t="s">
        <v>80</v>
      </c>
      <c r="C34" s="60">
        <v>43636</v>
      </c>
      <c r="D34" s="60">
        <v>43636</v>
      </c>
      <c r="E34" s="60">
        <v>43637</v>
      </c>
      <c r="F34" s="60">
        <v>43638</v>
      </c>
      <c r="G34" s="60">
        <v>43641</v>
      </c>
      <c r="H34" s="60">
        <v>43642</v>
      </c>
      <c r="I34" s="60">
        <v>43642</v>
      </c>
      <c r="J34" s="60">
        <v>43642</v>
      </c>
      <c r="K34" s="60">
        <v>43643</v>
      </c>
      <c r="L34" s="60">
        <v>43643</v>
      </c>
      <c r="M34" s="60">
        <v>43644</v>
      </c>
      <c r="N34" s="60">
        <v>43644</v>
      </c>
      <c r="O34" s="60">
        <v>43644</v>
      </c>
      <c r="P34" s="60">
        <v>43644</v>
      </c>
      <c r="Q34" s="61" t="s">
        <v>81</v>
      </c>
      <c r="R34" s="60">
        <v>43650</v>
      </c>
      <c r="S34" s="60">
        <v>43650</v>
      </c>
      <c r="T34" s="60">
        <v>43651</v>
      </c>
      <c r="U34" s="60">
        <v>43652</v>
      </c>
    </row>
    <row r="35" spans="1:21" s="32" customFormat="1" hidden="1">
      <c r="A35" s="69" t="s">
        <v>151</v>
      </c>
      <c r="B35" s="59" t="s">
        <v>82</v>
      </c>
      <c r="C35" s="60">
        <v>43643</v>
      </c>
      <c r="D35" s="60">
        <v>43643</v>
      </c>
      <c r="E35" s="60">
        <v>43644</v>
      </c>
      <c r="F35" s="60">
        <v>43645</v>
      </c>
      <c r="G35" s="60">
        <v>43648</v>
      </c>
      <c r="H35" s="60">
        <v>43649</v>
      </c>
      <c r="I35" s="60">
        <v>43649</v>
      </c>
      <c r="J35" s="60">
        <v>43649</v>
      </c>
      <c r="K35" s="60">
        <v>43650</v>
      </c>
      <c r="L35" s="60">
        <v>43650</v>
      </c>
      <c r="M35" s="60">
        <v>43651</v>
      </c>
      <c r="N35" s="60">
        <v>43651</v>
      </c>
      <c r="O35" s="60">
        <v>43651</v>
      </c>
      <c r="P35" s="60">
        <v>43651</v>
      </c>
      <c r="Q35" s="61" t="s">
        <v>83</v>
      </c>
      <c r="R35" s="60">
        <v>43657</v>
      </c>
      <c r="S35" s="60">
        <v>43657</v>
      </c>
      <c r="T35" s="60">
        <v>43658</v>
      </c>
      <c r="U35" s="60">
        <v>43659</v>
      </c>
    </row>
    <row r="36" spans="1:21" s="32" customFormat="1">
      <c r="A36" s="64" t="s">
        <v>120</v>
      </c>
      <c r="B36" s="59" t="s">
        <v>84</v>
      </c>
      <c r="C36" s="60">
        <v>43650</v>
      </c>
      <c r="D36" s="60">
        <v>43650</v>
      </c>
      <c r="E36" s="60">
        <v>43651</v>
      </c>
      <c r="F36" s="60">
        <v>43652</v>
      </c>
      <c r="G36" s="60">
        <v>43655</v>
      </c>
      <c r="H36" s="60">
        <v>43656</v>
      </c>
      <c r="I36" s="60">
        <v>43656</v>
      </c>
      <c r="J36" s="60">
        <v>43656</v>
      </c>
      <c r="K36" s="60">
        <v>43657</v>
      </c>
      <c r="L36" s="60">
        <v>43657</v>
      </c>
      <c r="M36" s="60">
        <v>43658</v>
      </c>
      <c r="N36" s="60">
        <v>43658</v>
      </c>
      <c r="O36" s="60">
        <v>43658</v>
      </c>
      <c r="P36" s="60">
        <v>43658</v>
      </c>
      <c r="Q36" s="61" t="s">
        <v>85</v>
      </c>
      <c r="R36" s="60">
        <v>43664</v>
      </c>
      <c r="S36" s="60">
        <v>43664</v>
      </c>
      <c r="T36" s="60">
        <v>43665</v>
      </c>
      <c r="U36" s="60">
        <v>43666</v>
      </c>
    </row>
    <row r="37" spans="1:21" s="32" customFormat="1">
      <c r="A37" s="69" t="s">
        <v>151</v>
      </c>
      <c r="B37" s="59" t="s">
        <v>86</v>
      </c>
      <c r="C37" s="60">
        <v>43657</v>
      </c>
      <c r="D37" s="60">
        <v>43657</v>
      </c>
      <c r="E37" s="60">
        <v>43658</v>
      </c>
      <c r="F37" s="60">
        <v>43659</v>
      </c>
      <c r="G37" s="60">
        <v>43662</v>
      </c>
      <c r="H37" s="60">
        <v>43663</v>
      </c>
      <c r="I37" s="60">
        <v>43663</v>
      </c>
      <c r="J37" s="60">
        <v>43663</v>
      </c>
      <c r="K37" s="60">
        <v>43664</v>
      </c>
      <c r="L37" s="60">
        <v>43664</v>
      </c>
      <c r="M37" s="60">
        <v>43665</v>
      </c>
      <c r="N37" s="60">
        <v>43665</v>
      </c>
      <c r="O37" s="60">
        <v>43665</v>
      </c>
      <c r="P37" s="60">
        <v>43665</v>
      </c>
      <c r="Q37" s="61" t="s">
        <v>87</v>
      </c>
      <c r="R37" s="60">
        <v>43671</v>
      </c>
      <c r="S37" s="60">
        <v>43671</v>
      </c>
      <c r="T37" s="60">
        <v>43672</v>
      </c>
      <c r="U37" s="60">
        <v>43673</v>
      </c>
    </row>
    <row r="38" spans="1:21" s="32" customFormat="1">
      <c r="A38" s="64" t="s">
        <v>120</v>
      </c>
      <c r="B38" s="59" t="s">
        <v>88</v>
      </c>
      <c r="C38" s="60">
        <v>43664</v>
      </c>
      <c r="D38" s="60">
        <v>43664</v>
      </c>
      <c r="E38" s="60">
        <v>43665</v>
      </c>
      <c r="F38" s="60">
        <v>43666</v>
      </c>
      <c r="G38" s="60">
        <v>43669</v>
      </c>
      <c r="H38" s="60">
        <v>43670</v>
      </c>
      <c r="I38" s="60">
        <v>43670</v>
      </c>
      <c r="J38" s="60">
        <v>43670</v>
      </c>
      <c r="K38" s="60">
        <v>43671</v>
      </c>
      <c r="L38" s="60">
        <v>43671</v>
      </c>
      <c r="M38" s="60">
        <v>43672</v>
      </c>
      <c r="N38" s="60">
        <v>43672</v>
      </c>
      <c r="O38" s="60">
        <v>43672</v>
      </c>
      <c r="P38" s="60">
        <v>43672</v>
      </c>
      <c r="Q38" s="61" t="s">
        <v>89</v>
      </c>
      <c r="R38" s="60">
        <v>43678</v>
      </c>
      <c r="S38" s="60">
        <v>43678</v>
      </c>
      <c r="T38" s="60">
        <v>43679</v>
      </c>
      <c r="U38" s="60">
        <v>43680</v>
      </c>
    </row>
    <row r="39" spans="1:21" s="32" customFormat="1">
      <c r="A39" s="69" t="s">
        <v>151</v>
      </c>
      <c r="B39" s="59" t="s">
        <v>90</v>
      </c>
      <c r="C39" s="60">
        <v>43671</v>
      </c>
      <c r="D39" s="60">
        <v>43671</v>
      </c>
      <c r="E39" s="60">
        <v>43672</v>
      </c>
      <c r="F39" s="60">
        <v>43673</v>
      </c>
      <c r="G39" s="60">
        <v>43676</v>
      </c>
      <c r="H39" s="60">
        <v>43677</v>
      </c>
      <c r="I39" s="60">
        <v>43677</v>
      </c>
      <c r="J39" s="60">
        <v>43677</v>
      </c>
      <c r="K39" s="60">
        <v>43678</v>
      </c>
      <c r="L39" s="60">
        <v>43678</v>
      </c>
      <c r="M39" s="60">
        <v>43679</v>
      </c>
      <c r="N39" s="60">
        <v>43679</v>
      </c>
      <c r="O39" s="60">
        <v>43679</v>
      </c>
      <c r="P39" s="60">
        <v>43679</v>
      </c>
      <c r="Q39" s="61" t="s">
        <v>91</v>
      </c>
      <c r="R39" s="60">
        <v>43685</v>
      </c>
      <c r="S39" s="60">
        <v>43685</v>
      </c>
      <c r="T39" s="60">
        <v>43686</v>
      </c>
      <c r="U39" s="60">
        <v>43687</v>
      </c>
    </row>
    <row r="40" spans="1:21" s="32" customFormat="1">
      <c r="A40" s="64" t="s">
        <v>120</v>
      </c>
      <c r="B40" s="59" t="s">
        <v>92</v>
      </c>
      <c r="C40" s="60">
        <v>43678</v>
      </c>
      <c r="D40" s="60">
        <v>43678</v>
      </c>
      <c r="E40" s="60">
        <v>43679</v>
      </c>
      <c r="F40" s="60">
        <v>43680</v>
      </c>
      <c r="G40" s="60">
        <v>43683</v>
      </c>
      <c r="H40" s="60">
        <v>43684</v>
      </c>
      <c r="I40" s="60">
        <v>43684</v>
      </c>
      <c r="J40" s="60">
        <v>43684</v>
      </c>
      <c r="K40" s="60">
        <v>43685</v>
      </c>
      <c r="L40" s="60">
        <v>43685</v>
      </c>
      <c r="M40" s="60">
        <v>43686</v>
      </c>
      <c r="N40" s="60">
        <v>43686</v>
      </c>
      <c r="O40" s="60">
        <v>43686</v>
      </c>
      <c r="P40" s="60">
        <v>43686</v>
      </c>
      <c r="Q40" s="61" t="s">
        <v>93</v>
      </c>
      <c r="R40" s="60">
        <v>43692</v>
      </c>
      <c r="S40" s="60">
        <v>43692</v>
      </c>
      <c r="T40" s="60">
        <v>43693</v>
      </c>
      <c r="U40" s="60">
        <v>43694</v>
      </c>
    </row>
    <row r="41" spans="1:21" s="32" customFormat="1">
      <c r="A41" s="69" t="s">
        <v>151</v>
      </c>
      <c r="B41" s="59" t="s">
        <v>94</v>
      </c>
      <c r="C41" s="60">
        <v>43685</v>
      </c>
      <c r="D41" s="60">
        <v>43685</v>
      </c>
      <c r="E41" s="60">
        <v>43686</v>
      </c>
      <c r="F41" s="60">
        <v>43687</v>
      </c>
      <c r="G41" s="60">
        <v>43690</v>
      </c>
      <c r="H41" s="60">
        <v>43691</v>
      </c>
      <c r="I41" s="60">
        <v>43691</v>
      </c>
      <c r="J41" s="60">
        <v>43691</v>
      </c>
      <c r="K41" s="60">
        <v>43692</v>
      </c>
      <c r="L41" s="60">
        <v>43692</v>
      </c>
      <c r="M41" s="60">
        <v>43693</v>
      </c>
      <c r="N41" s="60">
        <v>43693</v>
      </c>
      <c r="O41" s="60">
        <v>43693</v>
      </c>
      <c r="P41" s="60">
        <v>43693</v>
      </c>
      <c r="Q41" s="61" t="s">
        <v>95</v>
      </c>
      <c r="R41" s="60">
        <v>43699</v>
      </c>
      <c r="S41" s="60">
        <v>43699</v>
      </c>
      <c r="T41" s="60">
        <v>43700</v>
      </c>
      <c r="U41" s="60">
        <v>43701</v>
      </c>
    </row>
    <row r="42" spans="1:21" s="32" customFormat="1">
      <c r="A42" s="64" t="s">
        <v>120</v>
      </c>
      <c r="B42" s="59" t="s">
        <v>183</v>
      </c>
      <c r="C42" s="60">
        <v>43692</v>
      </c>
      <c r="D42" s="60">
        <v>43692</v>
      </c>
      <c r="E42" s="60">
        <v>43693</v>
      </c>
      <c r="F42" s="60">
        <v>43694</v>
      </c>
      <c r="G42" s="60">
        <v>43697</v>
      </c>
      <c r="H42" s="60">
        <v>43698</v>
      </c>
      <c r="I42" s="60">
        <v>43698</v>
      </c>
      <c r="J42" s="60">
        <v>43698</v>
      </c>
      <c r="K42" s="60">
        <v>43699</v>
      </c>
      <c r="L42" s="60">
        <v>43699</v>
      </c>
      <c r="M42" s="60">
        <v>43700</v>
      </c>
      <c r="N42" s="60">
        <v>43700</v>
      </c>
      <c r="O42" s="60">
        <v>43700</v>
      </c>
      <c r="P42" s="60">
        <v>43700</v>
      </c>
      <c r="Q42" s="61" t="s">
        <v>184</v>
      </c>
      <c r="R42" s="60">
        <v>43706</v>
      </c>
      <c r="S42" s="60">
        <v>43706</v>
      </c>
      <c r="T42" s="60">
        <v>43707</v>
      </c>
      <c r="U42" s="60">
        <v>43708</v>
      </c>
    </row>
    <row r="43" spans="1:21" s="32" customFormat="1">
      <c r="A43" s="69" t="s">
        <v>151</v>
      </c>
      <c r="B43" s="59" t="s">
        <v>185</v>
      </c>
      <c r="C43" s="60">
        <v>43699</v>
      </c>
      <c r="D43" s="60">
        <v>43699</v>
      </c>
      <c r="E43" s="60">
        <v>43700</v>
      </c>
      <c r="F43" s="60">
        <v>43701</v>
      </c>
      <c r="G43" s="60">
        <v>43704</v>
      </c>
      <c r="H43" s="60">
        <v>43705</v>
      </c>
      <c r="I43" s="60">
        <v>43705</v>
      </c>
      <c r="J43" s="60">
        <v>43705</v>
      </c>
      <c r="K43" s="60">
        <v>43706</v>
      </c>
      <c r="L43" s="60">
        <v>43706</v>
      </c>
      <c r="M43" s="60">
        <v>43707</v>
      </c>
      <c r="N43" s="60">
        <v>43707</v>
      </c>
      <c r="O43" s="60">
        <v>43707</v>
      </c>
      <c r="P43" s="60">
        <v>43707</v>
      </c>
      <c r="Q43" s="61" t="s">
        <v>186</v>
      </c>
      <c r="R43" s="60">
        <v>43713</v>
      </c>
      <c r="S43" s="60">
        <v>43713</v>
      </c>
      <c r="T43" s="60">
        <v>43714</v>
      </c>
      <c r="U43" s="60">
        <v>43715</v>
      </c>
    </row>
    <row r="45" spans="1:21" ht="16.5">
      <c r="A45" s="48" t="s">
        <v>36</v>
      </c>
      <c r="B45" s="85" t="s">
        <v>37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</row>
    <row r="46" spans="1:21" ht="16.5">
      <c r="A46" s="49" t="s">
        <v>38</v>
      </c>
      <c r="B46" s="88" t="s">
        <v>39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/>
      <c r="R46" s="70"/>
      <c r="S46" s="70"/>
    </row>
    <row r="47" spans="1:21" ht="16.5">
      <c r="A47" s="49" t="s">
        <v>40</v>
      </c>
      <c r="B47" s="91" t="s">
        <v>41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3"/>
    </row>
    <row r="48" spans="1:21" ht="16.5">
      <c r="A48" s="50" t="s">
        <v>42</v>
      </c>
      <c r="B48" s="91" t="s">
        <v>43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3"/>
    </row>
    <row r="49" spans="1:17" ht="16.5">
      <c r="A49" s="50" t="s">
        <v>44</v>
      </c>
      <c r="B49" s="91" t="s">
        <v>45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3"/>
    </row>
    <row r="50" spans="1:17" ht="16.5">
      <c r="A50" s="50" t="s">
        <v>46</v>
      </c>
      <c r="B50" s="91" t="s">
        <v>47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3"/>
    </row>
    <row r="51" spans="1:17" ht="16.5">
      <c r="A51" s="50" t="s">
        <v>48</v>
      </c>
      <c r="B51" s="91" t="s">
        <v>49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</row>
    <row r="52" spans="1:17" ht="16.5">
      <c r="A52" s="51" t="s">
        <v>50</v>
      </c>
      <c r="B52" s="94" t="s">
        <v>51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</row>
    <row r="53" spans="1:17" ht="16.5">
      <c r="A53" s="52" t="s">
        <v>52</v>
      </c>
      <c r="B53" s="97" t="s">
        <v>53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</row>
    <row r="57" spans="1:17" ht="15.75">
      <c r="A57" s="104" t="s">
        <v>54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</row>
    <row r="58" spans="1:17">
      <c r="A58" s="53" t="s">
        <v>55</v>
      </c>
      <c r="B58" s="53" t="s">
        <v>19</v>
      </c>
      <c r="C58" s="106" t="s">
        <v>56</v>
      </c>
      <c r="D58" s="107"/>
      <c r="E58" s="106" t="s">
        <v>57</v>
      </c>
      <c r="F58" s="107"/>
      <c r="G58" s="106" t="s">
        <v>58</v>
      </c>
      <c r="H58" s="107"/>
      <c r="I58" s="53" t="s">
        <v>19</v>
      </c>
      <c r="J58" s="106" t="s">
        <v>56</v>
      </c>
      <c r="K58" s="107"/>
    </row>
    <row r="59" spans="1:17">
      <c r="A59" s="100" t="s">
        <v>59</v>
      </c>
      <c r="B59" s="100" t="s">
        <v>60</v>
      </c>
      <c r="C59" s="102" t="s">
        <v>61</v>
      </c>
      <c r="D59" s="103"/>
      <c r="E59" s="102" t="s">
        <v>62</v>
      </c>
      <c r="F59" s="103"/>
      <c r="G59" s="102" t="s">
        <v>63</v>
      </c>
      <c r="H59" s="103"/>
      <c r="I59" s="54" t="s">
        <v>60</v>
      </c>
      <c r="J59" s="102" t="s">
        <v>61</v>
      </c>
      <c r="K59" s="103"/>
    </row>
    <row r="60" spans="1:17">
      <c r="A60" s="101"/>
      <c r="B60" s="101"/>
      <c r="C60" s="102" t="s">
        <v>64</v>
      </c>
      <c r="D60" s="103"/>
      <c r="E60" s="102" t="s">
        <v>64</v>
      </c>
      <c r="F60" s="103"/>
      <c r="G60" s="102" t="s">
        <v>64</v>
      </c>
      <c r="H60" s="103"/>
      <c r="I60" s="55"/>
      <c r="J60" s="100" t="s">
        <v>64</v>
      </c>
      <c r="K60" s="100"/>
    </row>
    <row r="61" spans="1:17">
      <c r="A61" s="63"/>
      <c r="B61" s="54"/>
      <c r="C61" s="56" t="s">
        <v>65</v>
      </c>
      <c r="D61" s="56" t="s">
        <v>66</v>
      </c>
      <c r="E61" s="56" t="s">
        <v>67</v>
      </c>
      <c r="F61" s="56" t="s">
        <v>67</v>
      </c>
      <c r="G61" s="56" t="s">
        <v>68</v>
      </c>
      <c r="H61" s="56" t="s">
        <v>68</v>
      </c>
      <c r="I61" s="57"/>
      <c r="J61" s="56" t="s">
        <v>65</v>
      </c>
      <c r="K61" s="56" t="s">
        <v>66</v>
      </c>
    </row>
    <row r="62" spans="1:17">
      <c r="A62" s="58" t="s">
        <v>69</v>
      </c>
      <c r="B62" s="59" t="s">
        <v>70</v>
      </c>
      <c r="C62" s="60">
        <v>43602</v>
      </c>
      <c r="D62" s="60">
        <f>C62+1</f>
        <v>43603</v>
      </c>
      <c r="E62" s="60">
        <f>D62+2</f>
        <v>43605</v>
      </c>
      <c r="F62" s="60">
        <f>E62</f>
        <v>43605</v>
      </c>
      <c r="G62" s="60">
        <f>F62+1</f>
        <v>43606</v>
      </c>
      <c r="H62" s="60">
        <f t="shared" ref="H62:H74" si="0">G62</f>
        <v>43606</v>
      </c>
      <c r="I62" s="61" t="s">
        <v>71</v>
      </c>
      <c r="J62" s="60">
        <f>H62+3</f>
        <v>43609</v>
      </c>
      <c r="K62" s="60">
        <f>J62+1</f>
        <v>43610</v>
      </c>
    </row>
    <row r="63" spans="1:17">
      <c r="A63" s="58" t="s">
        <v>69</v>
      </c>
      <c r="B63" s="59" t="s">
        <v>72</v>
      </c>
      <c r="C63" s="60">
        <v>43609</v>
      </c>
      <c r="D63" s="60">
        <f>C63+1</f>
        <v>43610</v>
      </c>
      <c r="E63" s="60">
        <f>D63+2</f>
        <v>43612</v>
      </c>
      <c r="F63" s="60">
        <f>E63</f>
        <v>43612</v>
      </c>
      <c r="G63" s="60">
        <f>F63+1</f>
        <v>43613</v>
      </c>
      <c r="H63" s="60">
        <f t="shared" si="0"/>
        <v>43613</v>
      </c>
      <c r="I63" s="61" t="s">
        <v>73</v>
      </c>
      <c r="J63" s="60">
        <f>H63+3</f>
        <v>43616</v>
      </c>
      <c r="K63" s="60">
        <f>J63+1</f>
        <v>43617</v>
      </c>
    </row>
    <row r="64" spans="1:17">
      <c r="A64" s="58" t="s">
        <v>69</v>
      </c>
      <c r="B64" s="59" t="s">
        <v>74</v>
      </c>
      <c r="C64" s="60">
        <v>43616</v>
      </c>
      <c r="D64" s="60">
        <f>C64+1</f>
        <v>43617</v>
      </c>
      <c r="E64" s="60">
        <f>D64+2</f>
        <v>43619</v>
      </c>
      <c r="F64" s="60">
        <f>E64</f>
        <v>43619</v>
      </c>
      <c r="G64" s="60">
        <f>F64+1</f>
        <v>43620</v>
      </c>
      <c r="H64" s="60">
        <f t="shared" si="0"/>
        <v>43620</v>
      </c>
      <c r="I64" s="61" t="s">
        <v>75</v>
      </c>
      <c r="J64" s="60">
        <f>H64+3</f>
        <v>43623</v>
      </c>
      <c r="K64" s="60">
        <f>J64+1</f>
        <v>43624</v>
      </c>
    </row>
    <row r="65" spans="1:11">
      <c r="A65" s="58" t="s">
        <v>69</v>
      </c>
      <c r="B65" s="59" t="s">
        <v>76</v>
      </c>
      <c r="C65" s="60">
        <v>43623</v>
      </c>
      <c r="D65" s="60">
        <f t="shared" ref="D65:D70" si="1">C65+1</f>
        <v>43624</v>
      </c>
      <c r="E65" s="60">
        <f t="shared" ref="E65:E70" si="2">D65+2</f>
        <v>43626</v>
      </c>
      <c r="F65" s="60">
        <f t="shared" ref="F65:F70" si="3">E65</f>
        <v>43626</v>
      </c>
      <c r="G65" s="60">
        <f t="shared" ref="G65:G70" si="4">F65+1</f>
        <v>43627</v>
      </c>
      <c r="H65" s="60">
        <f t="shared" si="0"/>
        <v>43627</v>
      </c>
      <c r="I65" s="61" t="s">
        <v>77</v>
      </c>
      <c r="J65" s="60">
        <f t="shared" ref="J65:J70" si="5">H65+3</f>
        <v>43630</v>
      </c>
      <c r="K65" s="60">
        <f t="shared" ref="K65:K70" si="6">J65+1</f>
        <v>43631</v>
      </c>
    </row>
    <row r="66" spans="1:11">
      <c r="A66" s="58" t="s">
        <v>69</v>
      </c>
      <c r="B66" s="59" t="s">
        <v>78</v>
      </c>
      <c r="C66" s="60">
        <v>43630</v>
      </c>
      <c r="D66" s="60">
        <f t="shared" si="1"/>
        <v>43631</v>
      </c>
      <c r="E66" s="60">
        <f t="shared" si="2"/>
        <v>43633</v>
      </c>
      <c r="F66" s="60">
        <f t="shared" si="3"/>
        <v>43633</v>
      </c>
      <c r="G66" s="60">
        <f t="shared" si="4"/>
        <v>43634</v>
      </c>
      <c r="H66" s="60">
        <f t="shared" si="0"/>
        <v>43634</v>
      </c>
      <c r="I66" s="61" t="s">
        <v>79</v>
      </c>
      <c r="J66" s="60">
        <f t="shared" si="5"/>
        <v>43637</v>
      </c>
      <c r="K66" s="60">
        <f t="shared" si="6"/>
        <v>43638</v>
      </c>
    </row>
    <row r="67" spans="1:11">
      <c r="A67" s="58" t="s">
        <v>69</v>
      </c>
      <c r="B67" s="59" t="s">
        <v>80</v>
      </c>
      <c r="C67" s="60">
        <v>43637</v>
      </c>
      <c r="D67" s="60">
        <f t="shared" si="1"/>
        <v>43638</v>
      </c>
      <c r="E67" s="60">
        <f t="shared" si="2"/>
        <v>43640</v>
      </c>
      <c r="F67" s="60">
        <f t="shared" si="3"/>
        <v>43640</v>
      </c>
      <c r="G67" s="60">
        <f t="shared" si="4"/>
        <v>43641</v>
      </c>
      <c r="H67" s="60">
        <f t="shared" si="0"/>
        <v>43641</v>
      </c>
      <c r="I67" s="61" t="s">
        <v>81</v>
      </c>
      <c r="J67" s="60">
        <f t="shared" si="5"/>
        <v>43644</v>
      </c>
      <c r="K67" s="60">
        <f t="shared" si="6"/>
        <v>43645</v>
      </c>
    </row>
    <row r="68" spans="1:11">
      <c r="A68" s="58" t="s">
        <v>69</v>
      </c>
      <c r="B68" s="59" t="s">
        <v>82</v>
      </c>
      <c r="C68" s="60">
        <v>43644</v>
      </c>
      <c r="D68" s="60">
        <f t="shared" si="1"/>
        <v>43645</v>
      </c>
      <c r="E68" s="60">
        <f t="shared" si="2"/>
        <v>43647</v>
      </c>
      <c r="F68" s="60">
        <f t="shared" si="3"/>
        <v>43647</v>
      </c>
      <c r="G68" s="60">
        <f t="shared" si="4"/>
        <v>43648</v>
      </c>
      <c r="H68" s="60">
        <f t="shared" si="0"/>
        <v>43648</v>
      </c>
      <c r="I68" s="61" t="s">
        <v>83</v>
      </c>
      <c r="J68" s="60">
        <f t="shared" si="5"/>
        <v>43651</v>
      </c>
      <c r="K68" s="60">
        <f t="shared" si="6"/>
        <v>43652</v>
      </c>
    </row>
    <row r="69" spans="1:11">
      <c r="A69" s="58" t="s">
        <v>69</v>
      </c>
      <c r="B69" s="59" t="s">
        <v>84</v>
      </c>
      <c r="C69" s="60">
        <v>43651</v>
      </c>
      <c r="D69" s="60">
        <f t="shared" si="1"/>
        <v>43652</v>
      </c>
      <c r="E69" s="60">
        <f t="shared" si="2"/>
        <v>43654</v>
      </c>
      <c r="F69" s="60">
        <f t="shared" si="3"/>
        <v>43654</v>
      </c>
      <c r="G69" s="60">
        <f t="shared" si="4"/>
        <v>43655</v>
      </c>
      <c r="H69" s="60">
        <f t="shared" si="0"/>
        <v>43655</v>
      </c>
      <c r="I69" s="61" t="s">
        <v>85</v>
      </c>
      <c r="J69" s="60">
        <f t="shared" si="5"/>
        <v>43658</v>
      </c>
      <c r="K69" s="60">
        <f t="shared" si="6"/>
        <v>43659</v>
      </c>
    </row>
    <row r="70" spans="1:11">
      <c r="A70" s="58" t="s">
        <v>69</v>
      </c>
      <c r="B70" s="59" t="s">
        <v>86</v>
      </c>
      <c r="C70" s="60">
        <v>43658</v>
      </c>
      <c r="D70" s="60">
        <f t="shared" si="1"/>
        <v>43659</v>
      </c>
      <c r="E70" s="60">
        <f t="shared" si="2"/>
        <v>43661</v>
      </c>
      <c r="F70" s="60">
        <f t="shared" si="3"/>
        <v>43661</v>
      </c>
      <c r="G70" s="60">
        <f t="shared" si="4"/>
        <v>43662</v>
      </c>
      <c r="H70" s="60">
        <f t="shared" si="0"/>
        <v>43662</v>
      </c>
      <c r="I70" s="61" t="s">
        <v>87</v>
      </c>
      <c r="J70" s="60">
        <f t="shared" si="5"/>
        <v>43665</v>
      </c>
      <c r="K70" s="60">
        <f t="shared" si="6"/>
        <v>43666</v>
      </c>
    </row>
    <row r="71" spans="1:11">
      <c r="A71" s="58" t="s">
        <v>69</v>
      </c>
      <c r="B71" s="59" t="s">
        <v>88</v>
      </c>
      <c r="C71" s="60">
        <v>43665</v>
      </c>
      <c r="D71" s="60">
        <f>C71+1</f>
        <v>43666</v>
      </c>
      <c r="E71" s="60">
        <f>D71+2</f>
        <v>43668</v>
      </c>
      <c r="F71" s="60">
        <f>E71</f>
        <v>43668</v>
      </c>
      <c r="G71" s="60">
        <f>F71+1</f>
        <v>43669</v>
      </c>
      <c r="H71" s="60">
        <f t="shared" si="0"/>
        <v>43669</v>
      </c>
      <c r="I71" s="61" t="s">
        <v>89</v>
      </c>
      <c r="J71" s="60">
        <f>H71+3</f>
        <v>43672</v>
      </c>
      <c r="K71" s="60">
        <f>J71+1</f>
        <v>43673</v>
      </c>
    </row>
    <row r="72" spans="1:11">
      <c r="A72" s="58" t="s">
        <v>69</v>
      </c>
      <c r="B72" s="59" t="s">
        <v>90</v>
      </c>
      <c r="C72" s="60">
        <v>43672</v>
      </c>
      <c r="D72" s="60">
        <f>C72+1</f>
        <v>43673</v>
      </c>
      <c r="E72" s="60">
        <f>D72+2</f>
        <v>43675</v>
      </c>
      <c r="F72" s="60">
        <f>E72</f>
        <v>43675</v>
      </c>
      <c r="G72" s="60">
        <f>F72+1</f>
        <v>43676</v>
      </c>
      <c r="H72" s="60">
        <f t="shared" si="0"/>
        <v>43676</v>
      </c>
      <c r="I72" s="61" t="s">
        <v>91</v>
      </c>
      <c r="J72" s="60">
        <f>H72+3</f>
        <v>43679</v>
      </c>
      <c r="K72" s="60">
        <f>J72+1</f>
        <v>43680</v>
      </c>
    </row>
    <row r="73" spans="1:11">
      <c r="A73" s="58" t="s">
        <v>69</v>
      </c>
      <c r="B73" s="59" t="s">
        <v>92</v>
      </c>
      <c r="C73" s="60">
        <v>43679</v>
      </c>
      <c r="D73" s="60">
        <f>C73+1</f>
        <v>43680</v>
      </c>
      <c r="E73" s="60">
        <f>D73+2</f>
        <v>43682</v>
      </c>
      <c r="F73" s="60">
        <f>E73</f>
        <v>43682</v>
      </c>
      <c r="G73" s="60">
        <f>F73+1</f>
        <v>43683</v>
      </c>
      <c r="H73" s="60">
        <f t="shared" si="0"/>
        <v>43683</v>
      </c>
      <c r="I73" s="61" t="s">
        <v>93</v>
      </c>
      <c r="J73" s="60">
        <f>H73+3</f>
        <v>43686</v>
      </c>
      <c r="K73" s="60">
        <f>J73+1</f>
        <v>43687</v>
      </c>
    </row>
    <row r="74" spans="1:11">
      <c r="A74" s="58" t="s">
        <v>69</v>
      </c>
      <c r="B74" s="59" t="s">
        <v>94</v>
      </c>
      <c r="C74" s="60">
        <v>43686</v>
      </c>
      <c r="D74" s="60">
        <f>C74+1</f>
        <v>43687</v>
      </c>
      <c r="E74" s="60">
        <f>D74+2</f>
        <v>43689</v>
      </c>
      <c r="F74" s="60">
        <f>E74</f>
        <v>43689</v>
      </c>
      <c r="G74" s="60">
        <f>F74+1</f>
        <v>43690</v>
      </c>
      <c r="H74" s="60">
        <f t="shared" si="0"/>
        <v>43690</v>
      </c>
      <c r="I74" s="61" t="s">
        <v>95</v>
      </c>
      <c r="J74" s="60">
        <f>H74+3</f>
        <v>43693</v>
      </c>
      <c r="K74" s="60">
        <f>J74+1</f>
        <v>43694</v>
      </c>
    </row>
    <row r="75" spans="1:11">
      <c r="G75" s="62"/>
      <c r="H75" s="62"/>
    </row>
    <row r="76" spans="1:11" ht="16.5">
      <c r="A76" s="48" t="s">
        <v>36</v>
      </c>
      <c r="B76" s="85" t="s">
        <v>96</v>
      </c>
      <c r="C76" s="86"/>
      <c r="D76" s="86"/>
      <c r="E76" s="86"/>
      <c r="F76" s="86"/>
      <c r="G76" s="86"/>
      <c r="H76" s="86"/>
      <c r="I76" s="86"/>
      <c r="J76" s="86"/>
      <c r="K76" s="87"/>
    </row>
    <row r="77" spans="1:11" ht="16.5">
      <c r="A77" s="49" t="s">
        <v>187</v>
      </c>
      <c r="B77" s="118" t="s">
        <v>188</v>
      </c>
      <c r="C77" s="92"/>
      <c r="D77" s="92"/>
      <c r="E77" s="92"/>
      <c r="F77" s="92"/>
      <c r="G77" s="92"/>
      <c r="H77" s="92"/>
      <c r="I77" s="92"/>
      <c r="J77" s="92"/>
      <c r="K77" s="93"/>
    </row>
    <row r="78" spans="1:11" ht="16.5">
      <c r="A78" s="50" t="s">
        <v>48</v>
      </c>
      <c r="B78" s="91" t="s">
        <v>49</v>
      </c>
      <c r="C78" s="92"/>
      <c r="D78" s="92"/>
      <c r="E78" s="92"/>
      <c r="F78" s="92"/>
      <c r="G78" s="92"/>
      <c r="H78" s="92"/>
      <c r="I78" s="92"/>
      <c r="J78" s="92"/>
      <c r="K78" s="93"/>
    </row>
    <row r="79" spans="1:11" ht="16.5">
      <c r="A79" s="52" t="s">
        <v>97</v>
      </c>
      <c r="B79" s="97" t="s">
        <v>51</v>
      </c>
      <c r="C79" s="98"/>
      <c r="D79" s="98"/>
      <c r="E79" s="98"/>
      <c r="F79" s="98"/>
      <c r="G79" s="98"/>
      <c r="H79" s="98"/>
      <c r="I79" s="98"/>
      <c r="J79" s="98"/>
      <c r="K79" s="99"/>
    </row>
  </sheetData>
  <mergeCells count="67">
    <mergeCell ref="O2:P2"/>
    <mergeCell ref="R2:S2"/>
    <mergeCell ref="T2:U2"/>
    <mergeCell ref="A3:A4"/>
    <mergeCell ref="B3:B4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  <mergeCell ref="M2:N2"/>
    <mergeCell ref="M3:N3"/>
    <mergeCell ref="O3:P3"/>
    <mergeCell ref="R3:S3"/>
    <mergeCell ref="T3:U3"/>
    <mergeCell ref="C4:D4"/>
    <mergeCell ref="E4:F4"/>
    <mergeCell ref="G4:H4"/>
    <mergeCell ref="I4:J4"/>
    <mergeCell ref="K4:L4"/>
    <mergeCell ref="M4:N4"/>
    <mergeCell ref="R4:S4"/>
    <mergeCell ref="T4:U4"/>
    <mergeCell ref="C15:P15"/>
    <mergeCell ref="R15:U15"/>
    <mergeCell ref="C16:P16"/>
    <mergeCell ref="R16:U16"/>
    <mergeCell ref="C58:D58"/>
    <mergeCell ref="E58:F58"/>
    <mergeCell ref="G58:H58"/>
    <mergeCell ref="J58:K58"/>
    <mergeCell ref="A1:U1"/>
    <mergeCell ref="B45:Q45"/>
    <mergeCell ref="B46:Q46"/>
    <mergeCell ref="B47:Q47"/>
    <mergeCell ref="B48:Q48"/>
    <mergeCell ref="B49:Q49"/>
    <mergeCell ref="G26:H26"/>
    <mergeCell ref="I26:J26"/>
    <mergeCell ref="K26:L26"/>
    <mergeCell ref="M26:N26"/>
    <mergeCell ref="O26:P26"/>
    <mergeCell ref="O4:P4"/>
    <mergeCell ref="B50:Q50"/>
    <mergeCell ref="B51:Q51"/>
    <mergeCell ref="B52:Q52"/>
    <mergeCell ref="B53:Q53"/>
    <mergeCell ref="A57:K57"/>
    <mergeCell ref="B76:K76"/>
    <mergeCell ref="B77:K77"/>
    <mergeCell ref="B78:K78"/>
    <mergeCell ref="B79:K79"/>
    <mergeCell ref="A59:A60"/>
    <mergeCell ref="B59:B60"/>
    <mergeCell ref="C59:D59"/>
    <mergeCell ref="E59:F59"/>
    <mergeCell ref="G59:H59"/>
    <mergeCell ref="J59:K59"/>
    <mergeCell ref="C60:D60"/>
    <mergeCell ref="E60:F60"/>
    <mergeCell ref="G60:H60"/>
    <mergeCell ref="J60:K60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12</vt:lpstr>
      <vt:lpstr>34</vt:lpstr>
      <vt:lpstr>56</vt:lpstr>
      <vt:lpstr>78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sunyuan</dc:creator>
  <cp:lastModifiedBy>sijianyu</cp:lastModifiedBy>
  <dcterms:created xsi:type="dcterms:W3CDTF">2017-12-27T08:10:48Z</dcterms:created>
  <dcterms:modified xsi:type="dcterms:W3CDTF">2019-07-15T09:00:49Z</dcterms:modified>
</cp:coreProperties>
</file>