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60" windowWidth="17955" windowHeight="12690"/>
  </bookViews>
  <sheets>
    <sheet name="910" sheetId="5" r:id="rId1"/>
    <sheet name="78" sheetId="4" r:id="rId2"/>
    <sheet name="56" sheetId="3" r:id="rId3"/>
    <sheet name="34" sheetId="1" r:id="rId4"/>
    <sheet name="12" sheetId="2" r:id="rId5"/>
  </sheets>
  <calcPr calcId="125725"/>
</workbook>
</file>

<file path=xl/calcChain.xml><?xml version="1.0" encoding="utf-8"?>
<calcChain xmlns="http://schemas.openxmlformats.org/spreadsheetml/2006/main">
  <c r="K11" i="5"/>
  <c r="K10"/>
  <c r="K9"/>
  <c r="K8"/>
  <c r="K7"/>
  <c r="K6"/>
  <c r="K5"/>
  <c r="K4"/>
  <c r="J11"/>
  <c r="J10"/>
  <c r="J9"/>
  <c r="J8"/>
  <c r="J7"/>
  <c r="J6"/>
  <c r="J5"/>
  <c r="J4"/>
  <c r="I11"/>
  <c r="I10"/>
  <c r="I9"/>
  <c r="I8"/>
  <c r="I7"/>
  <c r="I6"/>
  <c r="I5"/>
  <c r="I4"/>
  <c r="H11"/>
  <c r="H10"/>
  <c r="H9"/>
  <c r="H8"/>
  <c r="H7"/>
  <c r="H6"/>
  <c r="H5"/>
  <c r="H4"/>
  <c r="G11"/>
  <c r="G10"/>
  <c r="G9"/>
  <c r="G8"/>
  <c r="G7"/>
  <c r="G6"/>
  <c r="G5"/>
  <c r="G4"/>
  <c r="E11"/>
  <c r="E10"/>
  <c r="E9"/>
  <c r="E8"/>
  <c r="E7"/>
  <c r="E6"/>
  <c r="E5"/>
  <c r="E4"/>
  <c r="K3"/>
  <c r="J3"/>
  <c r="G3"/>
  <c r="B6"/>
  <c r="B8" s="1"/>
  <c r="B10" s="1"/>
  <c r="B5"/>
  <c r="B7" s="1"/>
  <c r="B9" s="1"/>
  <c r="B11" s="1"/>
  <c r="F4"/>
  <c r="F5" s="1"/>
  <c r="C4"/>
  <c r="C5" s="1"/>
  <c r="C6" s="1"/>
  <c r="C7" s="1"/>
  <c r="C8" s="1"/>
  <c r="C9" s="1"/>
  <c r="C10" s="1"/>
  <c r="C11" s="1"/>
  <c r="E3"/>
  <c r="B9" i="4"/>
  <c r="B11" s="1"/>
  <c r="B13" s="1"/>
  <c r="B8"/>
  <c r="B10" s="1"/>
  <c r="B12" s="1"/>
  <c r="B14" s="1"/>
  <c r="F7"/>
  <c r="F8" s="1"/>
  <c r="C7"/>
  <c r="C8" s="1"/>
  <c r="C9" s="1"/>
  <c r="C10" s="1"/>
  <c r="C11" s="1"/>
  <c r="C12" s="1"/>
  <c r="C13" s="1"/>
  <c r="C14" s="1"/>
  <c r="G6"/>
  <c r="G7" s="1"/>
  <c r="G8" s="1"/>
  <c r="G9" s="1"/>
  <c r="G10" s="1"/>
  <c r="G11" s="1"/>
  <c r="G12" s="1"/>
  <c r="G13" s="1"/>
  <c r="G14" s="1"/>
  <c r="E6"/>
  <c r="E6" i="3"/>
  <c r="B9"/>
  <c r="B11"/>
  <c r="B13" s="1"/>
  <c r="B8"/>
  <c r="B10" s="1"/>
  <c r="B12" s="1"/>
  <c r="B14" s="1"/>
  <c r="F7"/>
  <c r="F8" s="1"/>
  <c r="C7"/>
  <c r="C8" s="1"/>
  <c r="C9" s="1"/>
  <c r="C10" s="1"/>
  <c r="C11" s="1"/>
  <c r="C12" s="1"/>
  <c r="C13" s="1"/>
  <c r="C14" s="1"/>
  <c r="G6"/>
  <c r="G7" s="1"/>
  <c r="G8" s="1"/>
  <c r="G9" s="1"/>
  <c r="G10" s="1"/>
  <c r="G11" s="1"/>
  <c r="G12" s="1"/>
  <c r="G13" s="1"/>
  <c r="G14" s="1"/>
  <c r="A9" i="2"/>
  <c r="A11"/>
  <c r="A13" s="1"/>
  <c r="A8"/>
  <c r="A10" s="1"/>
  <c r="A12" s="1"/>
  <c r="A14" s="1"/>
  <c r="D7"/>
  <c r="D8" s="1"/>
  <c r="D9" s="1"/>
  <c r="D10" s="1"/>
  <c r="D11" s="1"/>
  <c r="D12" s="1"/>
  <c r="D13" s="1"/>
  <c r="D14" s="1"/>
  <c r="B7"/>
  <c r="B8" s="1"/>
  <c r="B9" s="1"/>
  <c r="B10" s="1"/>
  <c r="B11" s="1"/>
  <c r="B12" s="1"/>
  <c r="B13" s="1"/>
  <c r="B14" s="1"/>
  <c r="E6"/>
  <c r="E7" s="1"/>
  <c r="E8" s="1"/>
  <c r="E9" s="1"/>
  <c r="E10" s="1"/>
  <c r="E11" s="1"/>
  <c r="E12" s="1"/>
  <c r="E13" s="1"/>
  <c r="E14" s="1"/>
  <c r="E6" i="1"/>
  <c r="F6"/>
  <c r="G6" s="1"/>
  <c r="H6" s="1"/>
  <c r="I6" s="1"/>
  <c r="A8"/>
  <c r="A10"/>
  <c r="A12" s="1"/>
  <c r="A14" s="1"/>
  <c r="B7"/>
  <c r="B8"/>
  <c r="B9" s="1"/>
  <c r="B10" s="1"/>
  <c r="B11" s="1"/>
  <c r="B12" s="1"/>
  <c r="B13" s="1"/>
  <c r="B14" s="1"/>
  <c r="D7"/>
  <c r="D8"/>
  <c r="D9" s="1"/>
  <c r="D10" s="1"/>
  <c r="D11" s="1"/>
  <c r="D12" s="1"/>
  <c r="D13" s="1"/>
  <c r="D14" s="1"/>
  <c r="E7"/>
  <c r="E8"/>
  <c r="E9" s="1"/>
  <c r="E10" s="1"/>
  <c r="E11" s="1"/>
  <c r="E12" s="1"/>
  <c r="E13" s="1"/>
  <c r="E14" s="1"/>
  <c r="A9"/>
  <c r="A11"/>
  <c r="A13" s="1"/>
  <c r="F6" i="2"/>
  <c r="F7" s="1"/>
  <c r="F7" i="1"/>
  <c r="F8" s="1"/>
  <c r="G6" i="2"/>
  <c r="H6" s="1"/>
  <c r="I6" s="1"/>
  <c r="G7" i="1"/>
  <c r="H7" s="1"/>
  <c r="I7" s="1"/>
  <c r="H6" i="3"/>
  <c r="H7" s="1"/>
  <c r="I6"/>
  <c r="J6" s="1"/>
  <c r="K6" s="1"/>
  <c r="F6" i="5" l="1"/>
  <c r="H3"/>
  <c r="F9" i="1"/>
  <c r="G8"/>
  <c r="H8" s="1"/>
  <c r="I8" s="1"/>
  <c r="E8" i="3"/>
  <c r="F9"/>
  <c r="H8"/>
  <c r="I7"/>
  <c r="J7" s="1"/>
  <c r="K7" s="1"/>
  <c r="G7" i="2"/>
  <c r="H7" s="1"/>
  <c r="I7" s="1"/>
  <c r="F8"/>
  <c r="E7" i="3"/>
  <c r="F9" i="4"/>
  <c r="E8"/>
  <c r="H6"/>
  <c r="E7"/>
  <c r="I3" i="5" l="1"/>
  <c r="F7"/>
  <c r="H9" i="3"/>
  <c r="I8"/>
  <c r="J8" s="1"/>
  <c r="K8" s="1"/>
  <c r="F10" i="1"/>
  <c r="G9"/>
  <c r="H9" s="1"/>
  <c r="I9" s="1"/>
  <c r="G8" i="2"/>
  <c r="H8" s="1"/>
  <c r="I8" s="1"/>
  <c r="F9"/>
  <c r="F10" i="3"/>
  <c r="E9"/>
  <c r="I6" i="4"/>
  <c r="J6" s="1"/>
  <c r="K6" s="1"/>
  <c r="H7"/>
  <c r="F10"/>
  <c r="E9"/>
  <c r="F8" i="5" l="1"/>
  <c r="E10" i="3"/>
  <c r="F11"/>
  <c r="F11" i="1"/>
  <c r="G10"/>
  <c r="H10" s="1"/>
  <c r="I10" s="1"/>
  <c r="H10" i="3"/>
  <c r="I9"/>
  <c r="J9" s="1"/>
  <c r="K9" s="1"/>
  <c r="G9" i="2"/>
  <c r="H9" s="1"/>
  <c r="I9" s="1"/>
  <c r="F10"/>
  <c r="F11" i="4"/>
  <c r="E10"/>
  <c r="H8"/>
  <c r="I7"/>
  <c r="J7" s="1"/>
  <c r="K7" s="1"/>
  <c r="F9" i="5" l="1"/>
  <c r="H11" i="3"/>
  <c r="I10"/>
  <c r="J10" s="1"/>
  <c r="K10" s="1"/>
  <c r="F12" i="1"/>
  <c r="G11"/>
  <c r="H11" s="1"/>
  <c r="I11" s="1"/>
  <c r="G10" i="2"/>
  <c r="H10" s="1"/>
  <c r="I10" s="1"/>
  <c r="F11"/>
  <c r="F12" i="3"/>
  <c r="E11"/>
  <c r="H9" i="4"/>
  <c r="I8"/>
  <c r="J8" s="1"/>
  <c r="K8" s="1"/>
  <c r="F12"/>
  <c r="E11"/>
  <c r="F10" i="5" l="1"/>
  <c r="E12" i="3"/>
  <c r="F13"/>
  <c r="G12" i="1"/>
  <c r="H12" s="1"/>
  <c r="I12" s="1"/>
  <c r="F13"/>
  <c r="H12" i="3"/>
  <c r="I11"/>
  <c r="J11" s="1"/>
  <c r="K11" s="1"/>
  <c r="G11" i="2"/>
  <c r="H11" s="1"/>
  <c r="I11" s="1"/>
  <c r="F12"/>
  <c r="F13" i="4"/>
  <c r="E12"/>
  <c r="H10"/>
  <c r="I9"/>
  <c r="J9" s="1"/>
  <c r="K9" s="1"/>
  <c r="F11" i="5" l="1"/>
  <c r="I12" i="3"/>
  <c r="J12" s="1"/>
  <c r="K12" s="1"/>
  <c r="H13"/>
  <c r="G12" i="2"/>
  <c r="H12" s="1"/>
  <c r="I12" s="1"/>
  <c r="F13"/>
  <c r="F14" i="1"/>
  <c r="G14" s="1"/>
  <c r="H14" s="1"/>
  <c r="I14" s="1"/>
  <c r="G13"/>
  <c r="H13" s="1"/>
  <c r="I13" s="1"/>
  <c r="F14" i="3"/>
  <c r="E14" s="1"/>
  <c r="E13"/>
  <c r="H11" i="4"/>
  <c r="I10"/>
  <c r="J10" s="1"/>
  <c r="K10" s="1"/>
  <c r="F14"/>
  <c r="E14" s="1"/>
  <c r="E13"/>
  <c r="F14" i="2" l="1"/>
  <c r="G14" s="1"/>
  <c r="H14" s="1"/>
  <c r="I14" s="1"/>
  <c r="G13"/>
  <c r="H13" s="1"/>
  <c r="I13" s="1"/>
  <c r="H14" i="3"/>
  <c r="I14" s="1"/>
  <c r="J14" s="1"/>
  <c r="K14" s="1"/>
  <c r="I13"/>
  <c r="J13" s="1"/>
  <c r="K13" s="1"/>
  <c r="H12" i="4"/>
  <c r="I11"/>
  <c r="J11" s="1"/>
  <c r="K11" s="1"/>
  <c r="H13" l="1"/>
  <c r="I12"/>
  <c r="J12" s="1"/>
  <c r="K12" s="1"/>
  <c r="H14" l="1"/>
  <c r="I14" s="1"/>
  <c r="J14" s="1"/>
  <c r="K14" s="1"/>
  <c r="I13"/>
  <c r="J13" s="1"/>
  <c r="K13" s="1"/>
</calcChain>
</file>

<file path=xl/sharedStrings.xml><?xml version="1.0" encoding="utf-8"?>
<sst xmlns="http://schemas.openxmlformats.org/spreadsheetml/2006/main" count="133" uniqueCount="28">
  <si>
    <t>VESSEL</t>
    <phoneticPr fontId="3" type="noConversion"/>
  </si>
  <si>
    <t>VOY</t>
    <phoneticPr fontId="3" type="noConversion"/>
  </si>
  <si>
    <t>青岛（Qingdao）</t>
    <phoneticPr fontId="3" type="noConversion"/>
  </si>
  <si>
    <t>东京（Tokyo）</t>
    <phoneticPr fontId="3" type="noConversion"/>
  </si>
  <si>
    <t>横滨（Yokohama）</t>
    <phoneticPr fontId="3" type="noConversion"/>
  </si>
  <si>
    <t>大阪（Osaka）</t>
    <phoneticPr fontId="3" type="noConversion"/>
  </si>
  <si>
    <t>神户（Kobe）</t>
    <phoneticPr fontId="3" type="noConversion"/>
  </si>
  <si>
    <t>E</t>
    <phoneticPr fontId="3" type="noConversion"/>
  </si>
  <si>
    <t>名古屋（Nagoya）</t>
    <phoneticPr fontId="3" type="noConversion"/>
  </si>
  <si>
    <t>ARNOW TROUT</t>
    <phoneticPr fontId="3" type="noConversion"/>
  </si>
  <si>
    <t>MAX CENTAUR</t>
    <phoneticPr fontId="3" type="noConversion"/>
  </si>
  <si>
    <r>
      <t>青岛-关东-名古屋-关西线（周六）</t>
    </r>
    <r>
      <rPr>
        <sz val="9"/>
        <rFont val="宋体"/>
        <family val="3"/>
        <charset val="134"/>
      </rPr>
      <t xml:space="preserve">            </t>
    </r>
    <phoneticPr fontId="3" type="noConversion"/>
  </si>
  <si>
    <t>PANJA BHUM</t>
  </si>
  <si>
    <r>
      <t>新港-</t>
    </r>
    <r>
      <rPr>
        <b/>
        <sz val="9"/>
        <rFont val="宋体"/>
        <family val="3"/>
        <charset val="134"/>
      </rPr>
      <t>青岛-东京</t>
    </r>
    <r>
      <rPr>
        <b/>
        <sz val="9"/>
        <rFont val="宋体"/>
        <family val="3"/>
        <charset val="134"/>
      </rPr>
      <t>-横滨</t>
    </r>
    <r>
      <rPr>
        <b/>
        <sz val="9"/>
        <rFont val="宋体"/>
        <family val="3"/>
        <charset val="134"/>
      </rPr>
      <t>-名古屋-大阪</t>
    </r>
    <r>
      <rPr>
        <b/>
        <sz val="9"/>
        <rFont val="宋体"/>
        <family val="3"/>
        <charset val="134"/>
      </rPr>
      <t>-神户</t>
    </r>
    <r>
      <rPr>
        <b/>
        <sz val="9"/>
        <rFont val="宋体"/>
        <family val="3"/>
        <charset val="134"/>
      </rPr>
      <t>线（</t>
    </r>
    <r>
      <rPr>
        <b/>
        <sz val="9"/>
        <rFont val="宋体"/>
        <family val="3"/>
        <charset val="134"/>
      </rPr>
      <t>PJX</t>
    </r>
    <r>
      <rPr>
        <b/>
        <sz val="9"/>
        <rFont val="宋体"/>
        <family val="3"/>
        <charset val="134"/>
      </rPr>
      <t>）</t>
    </r>
    <r>
      <rPr>
        <sz val="9"/>
        <rFont val="宋体"/>
        <family val="3"/>
        <charset val="134"/>
      </rPr>
      <t xml:space="preserve">            </t>
    </r>
    <phoneticPr fontId="3" type="noConversion"/>
  </si>
  <si>
    <t>SERVICE CODE</t>
    <phoneticPr fontId="3" type="noConversion"/>
  </si>
  <si>
    <t>PJX</t>
    <phoneticPr fontId="3" type="noConversion"/>
  </si>
  <si>
    <t>新港（Xingang）</t>
    <phoneticPr fontId="3" type="noConversion"/>
  </si>
  <si>
    <t>PANJA BHUM</t>
    <phoneticPr fontId="3" type="noConversion"/>
  </si>
  <si>
    <t>MAX CENTAUR</t>
    <phoneticPr fontId="3" type="noConversion"/>
  </si>
  <si>
    <t>SERVICE CODE</t>
    <phoneticPr fontId="3" type="noConversion"/>
  </si>
  <si>
    <t>VESSEL</t>
    <phoneticPr fontId="3" type="noConversion"/>
  </si>
  <si>
    <t>VOY</t>
    <phoneticPr fontId="3" type="noConversion"/>
  </si>
  <si>
    <t>新港（Xingang）</t>
    <phoneticPr fontId="3" type="noConversion"/>
  </si>
  <si>
    <t>青岛（Qingdao）</t>
    <phoneticPr fontId="3" type="noConversion"/>
  </si>
  <si>
    <t>东京（Tokyo）</t>
    <phoneticPr fontId="3" type="noConversion"/>
  </si>
  <si>
    <t>横滨（Yokohama）</t>
    <phoneticPr fontId="3" type="noConversion"/>
  </si>
  <si>
    <t>名古屋（Nagoya）</t>
    <phoneticPr fontId="3" type="noConversion"/>
  </si>
  <si>
    <t>神户（Kobe）</t>
    <phoneticPr fontId="3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</si>
</sst>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sz val="12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b/>
      <sz val="9"/>
      <color indexed="12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b/>
      <sz val="9"/>
      <color rgb="FF0070C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wrapText="1"/>
    </xf>
    <xf numFmtId="16" fontId="4" fillId="0" borderId="5" xfId="0" applyNumberFormat="1" applyFont="1" applyFill="1" applyBorder="1" applyAlignment="1">
      <alignment horizontal="center" vertical="center"/>
    </xf>
    <xf numFmtId="16" fontId="3" fillId="0" borderId="5" xfId="0" applyNumberFormat="1" applyFont="1" applyFill="1" applyBorder="1" applyAlignment="1">
      <alignment horizontal="center" vertical="center"/>
    </xf>
    <xf numFmtId="16" fontId="3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16" fontId="4" fillId="0" borderId="7" xfId="0" applyNumberFormat="1" applyFont="1" applyFill="1" applyBorder="1" applyAlignment="1">
      <alignment horizontal="center" vertical="center"/>
    </xf>
    <xf numFmtId="16" fontId="3" fillId="0" borderId="7" xfId="0" applyNumberFormat="1" applyFont="1" applyFill="1" applyBorder="1" applyAlignment="1">
      <alignment horizontal="center" vertical="center"/>
    </xf>
    <xf numFmtId="16" fontId="3" fillId="0" borderId="8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16" fontId="3" fillId="0" borderId="14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16" fontId="4" fillId="0" borderId="17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wrapText="1"/>
    </xf>
    <xf numFmtId="16" fontId="3" fillId="2" borderId="5" xfId="0" applyNumberFormat="1" applyFont="1" applyFill="1" applyBorder="1" applyAlignment="1">
      <alignment horizontal="center" wrapText="1"/>
    </xf>
    <xf numFmtId="16" fontId="3" fillId="2" borderId="17" xfId="0" applyNumberFormat="1" applyFont="1" applyFill="1" applyBorder="1" applyAlignment="1">
      <alignment horizontal="center" wrapText="1"/>
    </xf>
    <xf numFmtId="16" fontId="3" fillId="2" borderId="7" xfId="0" applyNumberFormat="1" applyFont="1" applyFill="1" applyBorder="1" applyAlignment="1">
      <alignment horizontal="center" wrapText="1"/>
    </xf>
    <xf numFmtId="16" fontId="3" fillId="0" borderId="17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wrapText="1"/>
    </xf>
    <xf numFmtId="16" fontId="3" fillId="3" borderId="5" xfId="0" applyNumberFormat="1" applyFont="1" applyFill="1" applyBorder="1" applyAlignment="1">
      <alignment horizontal="center" vertical="center" wrapText="1"/>
    </xf>
    <xf numFmtId="16" fontId="3" fillId="3" borderId="17" xfId="0" applyNumberFormat="1" applyFont="1" applyFill="1" applyBorder="1" applyAlignment="1">
      <alignment horizontal="center" vertical="center" wrapText="1"/>
    </xf>
    <xf numFmtId="16" fontId="3" fillId="3" borderId="7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>
      <selection activeCell="H18" sqref="H18"/>
    </sheetView>
  </sheetViews>
  <sheetFormatPr defaultRowHeight="14.25"/>
  <cols>
    <col min="1" max="1" width="6.75" bestFit="1" customWidth="1"/>
    <col min="2" max="2" width="11.25" customWidth="1"/>
    <col min="5" max="6" width="13" bestFit="1" customWidth="1"/>
    <col min="7" max="7" width="11.375" bestFit="1" customWidth="1"/>
    <col min="8" max="9" width="13.875" bestFit="1" customWidth="1"/>
    <col min="10" max="10" width="11.375" bestFit="1" customWidth="1"/>
    <col min="11" max="11" width="10.5" bestFit="1" customWidth="1"/>
  </cols>
  <sheetData>
    <row r="1" spans="1:11" ht="15" thickBot="1">
      <c r="A1" s="31"/>
      <c r="B1" s="54" t="s">
        <v>13</v>
      </c>
      <c r="C1" s="55"/>
      <c r="D1" s="55"/>
      <c r="E1" s="55"/>
      <c r="F1" s="55"/>
      <c r="G1" s="55"/>
      <c r="H1" s="55"/>
      <c r="I1" s="55"/>
      <c r="J1" s="56"/>
      <c r="K1" s="56"/>
    </row>
    <row r="2" spans="1:11" ht="22.5">
      <c r="A2" s="23" t="s">
        <v>19</v>
      </c>
      <c r="B2" s="24" t="s">
        <v>20</v>
      </c>
      <c r="C2" s="57" t="s">
        <v>21</v>
      </c>
      <c r="D2" s="58"/>
      <c r="E2" s="48" t="s">
        <v>22</v>
      </c>
      <c r="F2" s="53" t="s">
        <v>23</v>
      </c>
      <c r="G2" s="53" t="s">
        <v>24</v>
      </c>
      <c r="H2" s="53" t="s">
        <v>25</v>
      </c>
      <c r="I2" s="53" t="s">
        <v>26</v>
      </c>
      <c r="J2" s="53" t="s">
        <v>5</v>
      </c>
      <c r="K2" s="3" t="s">
        <v>27</v>
      </c>
    </row>
    <row r="3" spans="1:11">
      <c r="A3" s="30" t="s">
        <v>15</v>
      </c>
      <c r="B3" s="47" t="s">
        <v>17</v>
      </c>
      <c r="C3" s="10">
        <v>1837</v>
      </c>
      <c r="D3" s="5" t="s">
        <v>7</v>
      </c>
      <c r="E3" s="50">
        <f>F3-2</f>
        <v>43356</v>
      </c>
      <c r="F3" s="6">
        <v>43358</v>
      </c>
      <c r="G3" s="7">
        <f>F3+4</f>
        <v>43362</v>
      </c>
      <c r="H3" s="7">
        <f>G3+1</f>
        <v>43363</v>
      </c>
      <c r="I3" s="7">
        <f t="shared" ref="I3:J11" si="0">H3+1</f>
        <v>43364</v>
      </c>
      <c r="J3" s="7">
        <f>I3</f>
        <v>43364</v>
      </c>
      <c r="K3" s="8">
        <f>J3+1</f>
        <v>43365</v>
      </c>
    </row>
    <row r="4" spans="1:11">
      <c r="A4" s="30" t="s">
        <v>15</v>
      </c>
      <c r="B4" s="47" t="s">
        <v>18</v>
      </c>
      <c r="C4" s="10">
        <f t="shared" ref="C4:C11" si="1">C3+1</f>
        <v>1838</v>
      </c>
      <c r="D4" s="5" t="s">
        <v>7</v>
      </c>
      <c r="E4" s="50">
        <f t="shared" ref="E4:E11" si="2">F4-2</f>
        <v>43363</v>
      </c>
      <c r="F4" s="7">
        <f t="shared" ref="F4:H11" si="3">F3+7</f>
        <v>43365</v>
      </c>
      <c r="G4" s="7">
        <f t="shared" ref="G4:G11" si="4">F4+4</f>
        <v>43369</v>
      </c>
      <c r="H4" s="7">
        <f t="shared" ref="H4:H11" si="5">G4+1</f>
        <v>43370</v>
      </c>
      <c r="I4" s="7">
        <f t="shared" si="0"/>
        <v>43371</v>
      </c>
      <c r="J4" s="7">
        <f t="shared" ref="J4:J11" si="6">I4</f>
        <v>43371</v>
      </c>
      <c r="K4" s="8">
        <f t="shared" ref="K4:K11" si="7">J4+1</f>
        <v>43372</v>
      </c>
    </row>
    <row r="5" spans="1:11" ht="17.25" customHeight="1">
      <c r="A5" s="30" t="s">
        <v>15</v>
      </c>
      <c r="B5" s="25" t="str">
        <f t="shared" ref="B5:B11" si="8">B3</f>
        <v>PANJA BHUM</v>
      </c>
      <c r="C5" s="10">
        <f t="shared" si="1"/>
        <v>1839</v>
      </c>
      <c r="D5" s="5" t="s">
        <v>7</v>
      </c>
      <c r="E5" s="50">
        <f t="shared" si="2"/>
        <v>43370</v>
      </c>
      <c r="F5" s="7">
        <f t="shared" si="3"/>
        <v>43372</v>
      </c>
      <c r="G5" s="7">
        <f t="shared" si="4"/>
        <v>43376</v>
      </c>
      <c r="H5" s="7">
        <f t="shared" si="5"/>
        <v>43377</v>
      </c>
      <c r="I5" s="7">
        <f t="shared" si="0"/>
        <v>43378</v>
      </c>
      <c r="J5" s="7">
        <f t="shared" si="6"/>
        <v>43378</v>
      </c>
      <c r="K5" s="8">
        <f t="shared" si="7"/>
        <v>43379</v>
      </c>
    </row>
    <row r="6" spans="1:11" ht="17.25" customHeight="1">
      <c r="A6" s="30" t="s">
        <v>15</v>
      </c>
      <c r="B6" s="25" t="str">
        <f t="shared" si="8"/>
        <v>MAX CENTAUR</v>
      </c>
      <c r="C6" s="10">
        <f t="shared" si="1"/>
        <v>1840</v>
      </c>
      <c r="D6" s="5" t="s">
        <v>7</v>
      </c>
      <c r="E6" s="50">
        <f t="shared" si="2"/>
        <v>43377</v>
      </c>
      <c r="F6" s="7">
        <f t="shared" si="3"/>
        <v>43379</v>
      </c>
      <c r="G6" s="7">
        <f t="shared" si="4"/>
        <v>43383</v>
      </c>
      <c r="H6" s="7">
        <f t="shared" si="5"/>
        <v>43384</v>
      </c>
      <c r="I6" s="7">
        <f t="shared" si="0"/>
        <v>43385</v>
      </c>
      <c r="J6" s="7">
        <f t="shared" si="6"/>
        <v>43385</v>
      </c>
      <c r="K6" s="8">
        <f t="shared" si="7"/>
        <v>43386</v>
      </c>
    </row>
    <row r="7" spans="1:11" ht="17.25" customHeight="1">
      <c r="A7" s="30" t="s">
        <v>15</v>
      </c>
      <c r="B7" s="25" t="str">
        <f t="shared" si="8"/>
        <v>PANJA BHUM</v>
      </c>
      <c r="C7" s="10">
        <f t="shared" si="1"/>
        <v>1841</v>
      </c>
      <c r="D7" s="5" t="s">
        <v>7</v>
      </c>
      <c r="E7" s="50">
        <f t="shared" si="2"/>
        <v>43384</v>
      </c>
      <c r="F7" s="7">
        <f t="shared" si="3"/>
        <v>43386</v>
      </c>
      <c r="G7" s="7">
        <f t="shared" si="4"/>
        <v>43390</v>
      </c>
      <c r="H7" s="7">
        <f t="shared" si="5"/>
        <v>43391</v>
      </c>
      <c r="I7" s="7">
        <f t="shared" si="0"/>
        <v>43392</v>
      </c>
      <c r="J7" s="7">
        <f t="shared" si="6"/>
        <v>43392</v>
      </c>
      <c r="K7" s="8">
        <f t="shared" si="7"/>
        <v>43393</v>
      </c>
    </row>
    <row r="8" spans="1:11" ht="17.25" customHeight="1">
      <c r="A8" s="30" t="s">
        <v>15</v>
      </c>
      <c r="B8" s="25" t="str">
        <f t="shared" si="8"/>
        <v>MAX CENTAUR</v>
      </c>
      <c r="C8" s="10">
        <f t="shared" si="1"/>
        <v>1842</v>
      </c>
      <c r="D8" s="5" t="s">
        <v>7</v>
      </c>
      <c r="E8" s="50">
        <f t="shared" si="2"/>
        <v>43391</v>
      </c>
      <c r="F8" s="7">
        <f t="shared" si="3"/>
        <v>43393</v>
      </c>
      <c r="G8" s="7">
        <f t="shared" si="4"/>
        <v>43397</v>
      </c>
      <c r="H8" s="7">
        <f t="shared" si="5"/>
        <v>43398</v>
      </c>
      <c r="I8" s="7">
        <f t="shared" si="0"/>
        <v>43399</v>
      </c>
      <c r="J8" s="7">
        <f t="shared" si="6"/>
        <v>43399</v>
      </c>
      <c r="K8" s="8">
        <f t="shared" si="7"/>
        <v>43400</v>
      </c>
    </row>
    <row r="9" spans="1:11" ht="17.25" customHeight="1">
      <c r="A9" s="30" t="s">
        <v>15</v>
      </c>
      <c r="B9" s="25" t="str">
        <f t="shared" si="8"/>
        <v>PANJA BHUM</v>
      </c>
      <c r="C9" s="10">
        <f t="shared" si="1"/>
        <v>1843</v>
      </c>
      <c r="D9" s="5" t="s">
        <v>7</v>
      </c>
      <c r="E9" s="50">
        <f t="shared" si="2"/>
        <v>43398</v>
      </c>
      <c r="F9" s="7">
        <f t="shared" si="3"/>
        <v>43400</v>
      </c>
      <c r="G9" s="7">
        <f t="shared" si="4"/>
        <v>43404</v>
      </c>
      <c r="H9" s="7">
        <f t="shared" si="5"/>
        <v>43405</v>
      </c>
      <c r="I9" s="7">
        <f t="shared" si="0"/>
        <v>43406</v>
      </c>
      <c r="J9" s="7">
        <f t="shared" si="6"/>
        <v>43406</v>
      </c>
      <c r="K9" s="8">
        <f t="shared" si="7"/>
        <v>43407</v>
      </c>
    </row>
    <row r="10" spans="1:11" ht="17.25" customHeight="1">
      <c r="A10" s="35" t="s">
        <v>15</v>
      </c>
      <c r="B10" s="36" t="str">
        <f t="shared" si="8"/>
        <v>MAX CENTAUR</v>
      </c>
      <c r="C10" s="37">
        <f t="shared" si="1"/>
        <v>1844</v>
      </c>
      <c r="D10" s="38" t="s">
        <v>7</v>
      </c>
      <c r="E10" s="50">
        <f t="shared" si="2"/>
        <v>43405</v>
      </c>
      <c r="F10" s="45">
        <f t="shared" si="3"/>
        <v>43407</v>
      </c>
      <c r="G10" s="7">
        <f t="shared" si="4"/>
        <v>43411</v>
      </c>
      <c r="H10" s="7">
        <f t="shared" si="5"/>
        <v>43412</v>
      </c>
      <c r="I10" s="7">
        <f t="shared" si="0"/>
        <v>43413</v>
      </c>
      <c r="J10" s="7">
        <f t="shared" si="6"/>
        <v>43413</v>
      </c>
      <c r="K10" s="8">
        <f t="shared" si="7"/>
        <v>43414</v>
      </c>
    </row>
    <row r="11" spans="1:11" ht="17.25" customHeight="1" thickBot="1">
      <c r="A11" s="32" t="s">
        <v>15</v>
      </c>
      <c r="B11" s="46" t="str">
        <f t="shared" si="8"/>
        <v>PANJA BHUM</v>
      </c>
      <c r="C11" s="12">
        <f t="shared" si="1"/>
        <v>1845</v>
      </c>
      <c r="D11" s="13" t="s">
        <v>7</v>
      </c>
      <c r="E11" s="52">
        <f t="shared" si="2"/>
        <v>43412</v>
      </c>
      <c r="F11" s="15">
        <f t="shared" si="3"/>
        <v>43414</v>
      </c>
      <c r="G11" s="15">
        <f t="shared" si="4"/>
        <v>43418</v>
      </c>
      <c r="H11" s="15">
        <f t="shared" si="5"/>
        <v>43419</v>
      </c>
      <c r="I11" s="15">
        <f t="shared" si="0"/>
        <v>43420</v>
      </c>
      <c r="J11" s="15">
        <f t="shared" si="6"/>
        <v>43420</v>
      </c>
      <c r="K11" s="16">
        <f t="shared" si="7"/>
        <v>43421</v>
      </c>
    </row>
  </sheetData>
  <mergeCells count="2">
    <mergeCell ref="B1:K1"/>
    <mergeCell ref="C2:D2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B14" sqref="B14"/>
    </sheetView>
  </sheetViews>
  <sheetFormatPr defaultRowHeight="27" customHeight="1"/>
  <cols>
    <col min="1" max="1" width="6.75" customWidth="1"/>
    <col min="2" max="2" width="12" customWidth="1"/>
    <col min="3" max="3" width="5.625" customWidth="1"/>
    <col min="4" max="4" width="2.75" customWidth="1"/>
    <col min="5" max="5" width="12" customWidth="1"/>
    <col min="6" max="6" width="11.75" customWidth="1"/>
    <col min="7" max="7" width="10.375" customWidth="1"/>
    <col min="8" max="9" width="12.75" customWidth="1"/>
    <col min="10" max="10" width="10.375" customWidth="1"/>
    <col min="11" max="11" width="10.5" customWidth="1"/>
  </cols>
  <sheetData>
    <row r="1" spans="1:11" ht="27" customHeight="1" thickBot="1">
      <c r="A1" s="31"/>
      <c r="B1" s="54" t="s">
        <v>13</v>
      </c>
      <c r="C1" s="55"/>
      <c r="D1" s="55"/>
      <c r="E1" s="55"/>
      <c r="F1" s="55"/>
      <c r="G1" s="55"/>
      <c r="H1" s="55"/>
      <c r="I1" s="55"/>
      <c r="J1" s="56"/>
      <c r="K1" s="56"/>
    </row>
    <row r="2" spans="1:11" ht="27" customHeight="1">
      <c r="A2" s="23" t="s">
        <v>14</v>
      </c>
      <c r="B2" s="24" t="s">
        <v>0</v>
      </c>
      <c r="C2" s="57" t="s">
        <v>1</v>
      </c>
      <c r="D2" s="58"/>
      <c r="E2" s="48" t="s">
        <v>16</v>
      </c>
      <c r="F2" s="2" t="s">
        <v>2</v>
      </c>
      <c r="G2" s="2" t="s">
        <v>3</v>
      </c>
      <c r="H2" s="2" t="s">
        <v>4</v>
      </c>
      <c r="I2" s="2" t="s">
        <v>8</v>
      </c>
      <c r="J2" s="2" t="s">
        <v>5</v>
      </c>
      <c r="K2" s="3" t="s">
        <v>6</v>
      </c>
    </row>
    <row r="3" spans="1:11" s="9" customFormat="1" ht="27" hidden="1" customHeight="1">
      <c r="A3" s="28"/>
      <c r="B3" s="25"/>
      <c r="C3" s="5"/>
      <c r="D3" s="5"/>
      <c r="E3" s="49"/>
      <c r="F3" s="6"/>
      <c r="G3" s="7"/>
      <c r="H3" s="7"/>
      <c r="I3" s="7"/>
      <c r="J3" s="7"/>
      <c r="K3" s="8"/>
    </row>
    <row r="4" spans="1:11" s="9" customFormat="1" ht="27" hidden="1" customHeight="1">
      <c r="A4" s="28"/>
      <c r="B4" s="26"/>
      <c r="C4" s="10"/>
      <c r="D4" s="5"/>
      <c r="E4" s="49"/>
      <c r="F4" s="6"/>
      <c r="G4" s="7"/>
      <c r="H4" s="7"/>
      <c r="I4" s="7"/>
      <c r="J4" s="7"/>
      <c r="K4" s="8"/>
    </row>
    <row r="5" spans="1:11" ht="27" hidden="1" customHeight="1">
      <c r="A5" s="29"/>
      <c r="B5" s="25"/>
      <c r="C5" s="10"/>
      <c r="D5" s="5"/>
      <c r="E5" s="49"/>
      <c r="F5" s="6"/>
      <c r="G5" s="7"/>
      <c r="H5" s="7"/>
      <c r="I5" s="7"/>
      <c r="J5" s="7"/>
      <c r="K5" s="8"/>
    </row>
    <row r="6" spans="1:11" s="11" customFormat="1" ht="27" customHeight="1">
      <c r="A6" s="30" t="s">
        <v>15</v>
      </c>
      <c r="B6" s="47" t="s">
        <v>18</v>
      </c>
      <c r="C6" s="10">
        <v>1828</v>
      </c>
      <c r="D6" s="5" t="s">
        <v>7</v>
      </c>
      <c r="E6" s="50">
        <f>F6-2</f>
        <v>43293</v>
      </c>
      <c r="F6" s="6">
        <v>43295</v>
      </c>
      <c r="G6" s="7">
        <f>F6+3</f>
        <v>43298</v>
      </c>
      <c r="H6" s="7">
        <f>G6+1</f>
        <v>43299</v>
      </c>
      <c r="I6" s="7">
        <f t="shared" ref="I6:J14" si="0">H6+1</f>
        <v>43300</v>
      </c>
      <c r="J6" s="7">
        <f t="shared" si="0"/>
        <v>43301</v>
      </c>
      <c r="K6" s="8">
        <f t="shared" ref="K6:K14" si="1">J6</f>
        <v>43301</v>
      </c>
    </row>
    <row r="7" spans="1:11" ht="27" customHeight="1">
      <c r="A7" s="30" t="s">
        <v>15</v>
      </c>
      <c r="B7" s="47" t="s">
        <v>17</v>
      </c>
      <c r="C7" s="10">
        <f t="shared" ref="C7:C14" si="2">C6+1</f>
        <v>1829</v>
      </c>
      <c r="D7" s="5" t="s">
        <v>7</v>
      </c>
      <c r="E7" s="50">
        <f t="shared" ref="E7:E14" si="3">F7-2</f>
        <v>43300</v>
      </c>
      <c r="F7" s="7">
        <f t="shared" ref="F7:H14" si="4">F6+7</f>
        <v>43302</v>
      </c>
      <c r="G7" s="7">
        <f t="shared" si="4"/>
        <v>43305</v>
      </c>
      <c r="H7" s="7">
        <f t="shared" si="4"/>
        <v>43306</v>
      </c>
      <c r="I7" s="7">
        <f t="shared" si="0"/>
        <v>43307</v>
      </c>
      <c r="J7" s="7">
        <f t="shared" si="0"/>
        <v>43308</v>
      </c>
      <c r="K7" s="8">
        <f t="shared" si="1"/>
        <v>43308</v>
      </c>
    </row>
    <row r="8" spans="1:11" ht="27" customHeight="1">
      <c r="A8" s="30" t="s">
        <v>15</v>
      </c>
      <c r="B8" s="25" t="str">
        <f t="shared" ref="B8:B14" si="5">B6</f>
        <v>MAX CENTAUR</v>
      </c>
      <c r="C8" s="10">
        <f t="shared" si="2"/>
        <v>1830</v>
      </c>
      <c r="D8" s="5" t="s">
        <v>7</v>
      </c>
      <c r="E8" s="50">
        <f t="shared" si="3"/>
        <v>43307</v>
      </c>
      <c r="F8" s="7">
        <f t="shared" si="4"/>
        <v>43309</v>
      </c>
      <c r="G8" s="7">
        <f t="shared" si="4"/>
        <v>43312</v>
      </c>
      <c r="H8" s="7">
        <f t="shared" si="4"/>
        <v>43313</v>
      </c>
      <c r="I8" s="7">
        <f t="shared" si="0"/>
        <v>43314</v>
      </c>
      <c r="J8" s="7">
        <f t="shared" si="0"/>
        <v>43315</v>
      </c>
      <c r="K8" s="8">
        <f t="shared" si="1"/>
        <v>43315</v>
      </c>
    </row>
    <row r="9" spans="1:11" ht="27" customHeight="1">
      <c r="A9" s="30" t="s">
        <v>15</v>
      </c>
      <c r="B9" s="25" t="str">
        <f t="shared" si="5"/>
        <v>PANJA BHUM</v>
      </c>
      <c r="C9" s="10">
        <f t="shared" si="2"/>
        <v>1831</v>
      </c>
      <c r="D9" s="5" t="s">
        <v>7</v>
      </c>
      <c r="E9" s="50">
        <f t="shared" si="3"/>
        <v>43314</v>
      </c>
      <c r="F9" s="7">
        <f t="shared" si="4"/>
        <v>43316</v>
      </c>
      <c r="G9" s="7">
        <f t="shared" si="4"/>
        <v>43319</v>
      </c>
      <c r="H9" s="7">
        <f t="shared" si="4"/>
        <v>43320</v>
      </c>
      <c r="I9" s="7">
        <f t="shared" si="0"/>
        <v>43321</v>
      </c>
      <c r="J9" s="7">
        <f t="shared" si="0"/>
        <v>43322</v>
      </c>
      <c r="K9" s="8">
        <f t="shared" si="1"/>
        <v>43322</v>
      </c>
    </row>
    <row r="10" spans="1:11" ht="27" customHeight="1">
      <c r="A10" s="30" t="s">
        <v>15</v>
      </c>
      <c r="B10" s="25" t="str">
        <f t="shared" si="5"/>
        <v>MAX CENTAUR</v>
      </c>
      <c r="C10" s="10">
        <f t="shared" si="2"/>
        <v>1832</v>
      </c>
      <c r="D10" s="5" t="s">
        <v>7</v>
      </c>
      <c r="E10" s="50">
        <f t="shared" si="3"/>
        <v>43321</v>
      </c>
      <c r="F10" s="7">
        <f t="shared" si="4"/>
        <v>43323</v>
      </c>
      <c r="G10" s="7">
        <f t="shared" si="4"/>
        <v>43326</v>
      </c>
      <c r="H10" s="7">
        <f t="shared" si="4"/>
        <v>43327</v>
      </c>
      <c r="I10" s="7">
        <f t="shared" si="0"/>
        <v>43328</v>
      </c>
      <c r="J10" s="7">
        <f t="shared" si="0"/>
        <v>43329</v>
      </c>
      <c r="K10" s="8">
        <f t="shared" si="1"/>
        <v>43329</v>
      </c>
    </row>
    <row r="11" spans="1:11" ht="27" customHeight="1">
      <c r="A11" s="30" t="s">
        <v>15</v>
      </c>
      <c r="B11" s="25" t="str">
        <f t="shared" si="5"/>
        <v>PANJA BHUM</v>
      </c>
      <c r="C11" s="10">
        <f t="shared" si="2"/>
        <v>1833</v>
      </c>
      <c r="D11" s="5" t="s">
        <v>7</v>
      </c>
      <c r="E11" s="50">
        <f t="shared" si="3"/>
        <v>43328</v>
      </c>
      <c r="F11" s="7">
        <f t="shared" si="4"/>
        <v>43330</v>
      </c>
      <c r="G11" s="7">
        <f t="shared" si="4"/>
        <v>43333</v>
      </c>
      <c r="H11" s="7">
        <f t="shared" si="4"/>
        <v>43334</v>
      </c>
      <c r="I11" s="7">
        <f t="shared" si="0"/>
        <v>43335</v>
      </c>
      <c r="J11" s="7">
        <f t="shared" si="0"/>
        <v>43336</v>
      </c>
      <c r="K11" s="8">
        <f t="shared" si="1"/>
        <v>43336</v>
      </c>
    </row>
    <row r="12" spans="1:11" ht="27" customHeight="1">
      <c r="A12" s="30" t="s">
        <v>15</v>
      </c>
      <c r="B12" s="25" t="str">
        <f t="shared" si="5"/>
        <v>MAX CENTAUR</v>
      </c>
      <c r="C12" s="10">
        <f t="shared" si="2"/>
        <v>1834</v>
      </c>
      <c r="D12" s="5" t="s">
        <v>7</v>
      </c>
      <c r="E12" s="50">
        <f t="shared" si="3"/>
        <v>43335</v>
      </c>
      <c r="F12" s="7">
        <f t="shared" si="4"/>
        <v>43337</v>
      </c>
      <c r="G12" s="7">
        <f t="shared" si="4"/>
        <v>43340</v>
      </c>
      <c r="H12" s="7">
        <f t="shared" si="4"/>
        <v>43341</v>
      </c>
      <c r="I12" s="7">
        <f t="shared" si="0"/>
        <v>43342</v>
      </c>
      <c r="J12" s="7">
        <f t="shared" si="0"/>
        <v>43343</v>
      </c>
      <c r="K12" s="8">
        <f t="shared" si="1"/>
        <v>43343</v>
      </c>
    </row>
    <row r="13" spans="1:11" ht="27" customHeight="1">
      <c r="A13" s="35" t="s">
        <v>15</v>
      </c>
      <c r="B13" s="36" t="str">
        <f t="shared" si="5"/>
        <v>PANJA BHUM</v>
      </c>
      <c r="C13" s="37">
        <f t="shared" si="2"/>
        <v>1835</v>
      </c>
      <c r="D13" s="38" t="s">
        <v>7</v>
      </c>
      <c r="E13" s="51">
        <f t="shared" si="3"/>
        <v>43342</v>
      </c>
      <c r="F13" s="45">
        <f t="shared" si="4"/>
        <v>43344</v>
      </c>
      <c r="G13" s="7">
        <f t="shared" si="4"/>
        <v>43347</v>
      </c>
      <c r="H13" s="7">
        <f t="shared" si="4"/>
        <v>43348</v>
      </c>
      <c r="I13" s="7">
        <f t="shared" si="0"/>
        <v>43349</v>
      </c>
      <c r="J13" s="7">
        <f t="shared" si="0"/>
        <v>43350</v>
      </c>
      <c r="K13" s="8">
        <f t="shared" si="1"/>
        <v>43350</v>
      </c>
    </row>
    <row r="14" spans="1:11" ht="27" customHeight="1" thickBot="1">
      <c r="A14" s="32" t="s">
        <v>15</v>
      </c>
      <c r="B14" s="46" t="str">
        <f t="shared" si="5"/>
        <v>MAX CENTAUR</v>
      </c>
      <c r="C14" s="12">
        <f t="shared" si="2"/>
        <v>1836</v>
      </c>
      <c r="D14" s="13" t="s">
        <v>7</v>
      </c>
      <c r="E14" s="52">
        <f t="shared" si="3"/>
        <v>43349</v>
      </c>
      <c r="F14" s="15">
        <f t="shared" si="4"/>
        <v>43351</v>
      </c>
      <c r="G14" s="34">
        <f t="shared" si="4"/>
        <v>43354</v>
      </c>
      <c r="H14" s="15">
        <f t="shared" si="4"/>
        <v>43355</v>
      </c>
      <c r="I14" s="15">
        <f t="shared" si="0"/>
        <v>43356</v>
      </c>
      <c r="J14" s="15">
        <f t="shared" si="0"/>
        <v>43357</v>
      </c>
      <c r="K14" s="16">
        <f t="shared" si="1"/>
        <v>43357</v>
      </c>
    </row>
  </sheetData>
  <mergeCells count="2">
    <mergeCell ref="B1:K1"/>
    <mergeCell ref="C2:D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C19" sqref="C19"/>
    </sheetView>
  </sheetViews>
  <sheetFormatPr defaultRowHeight="27" customHeight="1"/>
  <cols>
    <col min="1" max="1" width="6.75" customWidth="1"/>
    <col min="2" max="2" width="12" customWidth="1"/>
    <col min="3" max="3" width="5" customWidth="1"/>
    <col min="4" max="4" width="2.75" customWidth="1"/>
    <col min="5" max="5" width="12" customWidth="1"/>
    <col min="6" max="6" width="11.75" customWidth="1"/>
    <col min="7" max="7" width="10.375" customWidth="1"/>
    <col min="8" max="9" width="12.75" customWidth="1"/>
    <col min="10" max="10" width="10.375" customWidth="1"/>
    <col min="11" max="11" width="10.5" customWidth="1"/>
  </cols>
  <sheetData>
    <row r="1" spans="1:11" ht="27" customHeight="1" thickBot="1">
      <c r="A1" s="31"/>
      <c r="B1" s="54" t="s">
        <v>13</v>
      </c>
      <c r="C1" s="55"/>
      <c r="D1" s="55"/>
      <c r="E1" s="55"/>
      <c r="F1" s="55"/>
      <c r="G1" s="55"/>
      <c r="H1" s="55"/>
      <c r="I1" s="55"/>
      <c r="J1" s="56"/>
      <c r="K1" s="56"/>
    </row>
    <row r="2" spans="1:11" ht="27" customHeight="1">
      <c r="A2" s="23" t="s">
        <v>14</v>
      </c>
      <c r="B2" s="24" t="s">
        <v>0</v>
      </c>
      <c r="C2" s="57" t="s">
        <v>1</v>
      </c>
      <c r="D2" s="58"/>
      <c r="E2" s="40" t="s">
        <v>16</v>
      </c>
      <c r="F2" s="2" t="s">
        <v>2</v>
      </c>
      <c r="G2" s="2" t="s">
        <v>3</v>
      </c>
      <c r="H2" s="2" t="s">
        <v>4</v>
      </c>
      <c r="I2" s="2" t="s">
        <v>8</v>
      </c>
      <c r="J2" s="2" t="s">
        <v>5</v>
      </c>
      <c r="K2" s="3" t="s">
        <v>6</v>
      </c>
    </row>
    <row r="3" spans="1:11" s="9" customFormat="1" ht="27" hidden="1" customHeight="1">
      <c r="A3" s="28"/>
      <c r="B3" s="25"/>
      <c r="C3" s="5"/>
      <c r="D3" s="5"/>
      <c r="E3" s="41"/>
      <c r="F3" s="6"/>
      <c r="G3" s="7"/>
      <c r="H3" s="7"/>
      <c r="I3" s="7"/>
      <c r="J3" s="7"/>
      <c r="K3" s="8"/>
    </row>
    <row r="4" spans="1:11" s="9" customFormat="1" ht="27" hidden="1" customHeight="1">
      <c r="A4" s="28"/>
      <c r="B4" s="26"/>
      <c r="C4" s="10"/>
      <c r="D4" s="5"/>
      <c r="E4" s="41"/>
      <c r="F4" s="6"/>
      <c r="G4" s="7"/>
      <c r="H4" s="7"/>
      <c r="I4" s="7"/>
      <c r="J4" s="7"/>
      <c r="K4" s="8"/>
    </row>
    <row r="5" spans="1:11" ht="27" hidden="1" customHeight="1">
      <c r="A5" s="29"/>
      <c r="B5" s="25"/>
      <c r="C5" s="10"/>
      <c r="D5" s="5"/>
      <c r="E5" s="41"/>
      <c r="F5" s="6"/>
      <c r="G5" s="7"/>
      <c r="H5" s="7"/>
      <c r="I5" s="7"/>
      <c r="J5" s="7"/>
      <c r="K5" s="8"/>
    </row>
    <row r="6" spans="1:11" s="11" customFormat="1" ht="27" customHeight="1">
      <c r="A6" s="30" t="s">
        <v>15</v>
      </c>
      <c r="B6" s="26" t="s">
        <v>12</v>
      </c>
      <c r="C6" s="10">
        <v>1819</v>
      </c>
      <c r="D6" s="5" t="s">
        <v>7</v>
      </c>
      <c r="E6" s="42">
        <f>F6-2</f>
        <v>43230</v>
      </c>
      <c r="F6" s="6">
        <v>43232</v>
      </c>
      <c r="G6" s="7">
        <f>F6+3</f>
        <v>43235</v>
      </c>
      <c r="H6" s="7">
        <f>G6+1</f>
        <v>43236</v>
      </c>
      <c r="I6" s="7">
        <f t="shared" ref="I6:J14" si="0">H6+1</f>
        <v>43237</v>
      </c>
      <c r="J6" s="7">
        <f t="shared" si="0"/>
        <v>43238</v>
      </c>
      <c r="K6" s="8">
        <f t="shared" ref="K6:K14" si="1">J6</f>
        <v>43238</v>
      </c>
    </row>
    <row r="7" spans="1:11" ht="27" customHeight="1">
      <c r="A7" s="30" t="s">
        <v>15</v>
      </c>
      <c r="B7" s="33" t="s">
        <v>10</v>
      </c>
      <c r="C7" s="10">
        <f t="shared" ref="C7:C14" si="2">C6+1</f>
        <v>1820</v>
      </c>
      <c r="D7" s="5" t="s">
        <v>7</v>
      </c>
      <c r="E7" s="42">
        <f t="shared" ref="E7:E14" si="3">F7-2</f>
        <v>43237</v>
      </c>
      <c r="F7" s="6">
        <f t="shared" ref="F7:H14" si="4">F6+7</f>
        <v>43239</v>
      </c>
      <c r="G7" s="7">
        <f t="shared" si="4"/>
        <v>43242</v>
      </c>
      <c r="H7" s="7">
        <f t="shared" si="4"/>
        <v>43243</v>
      </c>
      <c r="I7" s="7">
        <f t="shared" si="0"/>
        <v>43244</v>
      </c>
      <c r="J7" s="7">
        <f t="shared" si="0"/>
        <v>43245</v>
      </c>
      <c r="K7" s="8">
        <f t="shared" si="1"/>
        <v>43245</v>
      </c>
    </row>
    <row r="8" spans="1:11" ht="27" customHeight="1">
      <c r="A8" s="30" t="s">
        <v>15</v>
      </c>
      <c r="B8" s="26" t="str">
        <f t="shared" ref="B8:B14" si="5">B6</f>
        <v>PANJA BHUM</v>
      </c>
      <c r="C8" s="10">
        <f t="shared" si="2"/>
        <v>1821</v>
      </c>
      <c r="D8" s="5" t="s">
        <v>7</v>
      </c>
      <c r="E8" s="42">
        <f t="shared" si="3"/>
        <v>43244</v>
      </c>
      <c r="F8" s="6">
        <f t="shared" si="4"/>
        <v>43246</v>
      </c>
      <c r="G8" s="7">
        <f t="shared" si="4"/>
        <v>43249</v>
      </c>
      <c r="H8" s="7">
        <f t="shared" si="4"/>
        <v>43250</v>
      </c>
      <c r="I8" s="7">
        <f t="shared" si="0"/>
        <v>43251</v>
      </c>
      <c r="J8" s="7">
        <f t="shared" si="0"/>
        <v>43252</v>
      </c>
      <c r="K8" s="8">
        <f t="shared" si="1"/>
        <v>43252</v>
      </c>
    </row>
    <row r="9" spans="1:11" ht="27" customHeight="1">
      <c r="A9" s="30" t="s">
        <v>15</v>
      </c>
      <c r="B9" s="25" t="str">
        <f t="shared" si="5"/>
        <v>MAX CENTAUR</v>
      </c>
      <c r="C9" s="10">
        <f t="shared" si="2"/>
        <v>1822</v>
      </c>
      <c r="D9" s="5" t="s">
        <v>7</v>
      </c>
      <c r="E9" s="42">
        <f t="shared" si="3"/>
        <v>43251</v>
      </c>
      <c r="F9" s="6">
        <f t="shared" si="4"/>
        <v>43253</v>
      </c>
      <c r="G9" s="7">
        <f t="shared" si="4"/>
        <v>43256</v>
      </c>
      <c r="H9" s="7">
        <f t="shared" si="4"/>
        <v>43257</v>
      </c>
      <c r="I9" s="7">
        <f t="shared" si="0"/>
        <v>43258</v>
      </c>
      <c r="J9" s="7">
        <f t="shared" si="0"/>
        <v>43259</v>
      </c>
      <c r="K9" s="8">
        <f t="shared" si="1"/>
        <v>43259</v>
      </c>
    </row>
    <row r="10" spans="1:11" ht="27" customHeight="1">
      <c r="A10" s="30" t="s">
        <v>15</v>
      </c>
      <c r="B10" s="26" t="str">
        <f t="shared" si="5"/>
        <v>PANJA BHUM</v>
      </c>
      <c r="C10" s="10">
        <f t="shared" si="2"/>
        <v>1823</v>
      </c>
      <c r="D10" s="5" t="s">
        <v>7</v>
      </c>
      <c r="E10" s="42">
        <f t="shared" si="3"/>
        <v>43258</v>
      </c>
      <c r="F10" s="6">
        <f t="shared" si="4"/>
        <v>43260</v>
      </c>
      <c r="G10" s="7">
        <f t="shared" si="4"/>
        <v>43263</v>
      </c>
      <c r="H10" s="7">
        <f t="shared" si="4"/>
        <v>43264</v>
      </c>
      <c r="I10" s="7">
        <f t="shared" si="0"/>
        <v>43265</v>
      </c>
      <c r="J10" s="7">
        <f t="shared" si="0"/>
        <v>43266</v>
      </c>
      <c r="K10" s="8">
        <f t="shared" si="1"/>
        <v>43266</v>
      </c>
    </row>
    <row r="11" spans="1:11" ht="27" customHeight="1">
      <c r="A11" s="30" t="s">
        <v>15</v>
      </c>
      <c r="B11" s="25" t="str">
        <f t="shared" si="5"/>
        <v>MAX CENTAUR</v>
      </c>
      <c r="C11" s="10">
        <f t="shared" si="2"/>
        <v>1824</v>
      </c>
      <c r="D11" s="5" t="s">
        <v>7</v>
      </c>
      <c r="E11" s="42">
        <f t="shared" si="3"/>
        <v>43265</v>
      </c>
      <c r="F11" s="6">
        <f t="shared" si="4"/>
        <v>43267</v>
      </c>
      <c r="G11" s="7">
        <f t="shared" si="4"/>
        <v>43270</v>
      </c>
      <c r="H11" s="7">
        <f t="shared" si="4"/>
        <v>43271</v>
      </c>
      <c r="I11" s="7">
        <f t="shared" si="0"/>
        <v>43272</v>
      </c>
      <c r="J11" s="7">
        <f t="shared" si="0"/>
        <v>43273</v>
      </c>
      <c r="K11" s="8">
        <f t="shared" si="1"/>
        <v>43273</v>
      </c>
    </row>
    <row r="12" spans="1:11" ht="27" customHeight="1">
      <c r="A12" s="30" t="s">
        <v>15</v>
      </c>
      <c r="B12" s="26" t="str">
        <f t="shared" si="5"/>
        <v>PANJA BHUM</v>
      </c>
      <c r="C12" s="10">
        <f t="shared" si="2"/>
        <v>1825</v>
      </c>
      <c r="D12" s="5" t="s">
        <v>7</v>
      </c>
      <c r="E12" s="42">
        <f t="shared" si="3"/>
        <v>43272</v>
      </c>
      <c r="F12" s="6">
        <f t="shared" si="4"/>
        <v>43274</v>
      </c>
      <c r="G12" s="7">
        <f t="shared" si="4"/>
        <v>43277</v>
      </c>
      <c r="H12" s="7">
        <f t="shared" si="4"/>
        <v>43278</v>
      </c>
      <c r="I12" s="7">
        <f t="shared" si="0"/>
        <v>43279</v>
      </c>
      <c r="J12" s="7">
        <f t="shared" si="0"/>
        <v>43280</v>
      </c>
      <c r="K12" s="8">
        <f t="shared" si="1"/>
        <v>43280</v>
      </c>
    </row>
    <row r="13" spans="1:11" ht="27" customHeight="1">
      <c r="A13" s="35" t="s">
        <v>15</v>
      </c>
      <c r="B13" s="36" t="str">
        <f t="shared" si="5"/>
        <v>MAX CENTAUR</v>
      </c>
      <c r="C13" s="37">
        <f t="shared" si="2"/>
        <v>1826</v>
      </c>
      <c r="D13" s="38" t="s">
        <v>7</v>
      </c>
      <c r="E13" s="43">
        <f t="shared" si="3"/>
        <v>43279</v>
      </c>
      <c r="F13" s="39">
        <f t="shared" si="4"/>
        <v>43281</v>
      </c>
      <c r="G13" s="7">
        <f t="shared" si="4"/>
        <v>43284</v>
      </c>
      <c r="H13" s="7">
        <f t="shared" si="4"/>
        <v>43285</v>
      </c>
      <c r="I13" s="7">
        <f t="shared" si="0"/>
        <v>43286</v>
      </c>
      <c r="J13" s="7">
        <f t="shared" si="0"/>
        <v>43287</v>
      </c>
      <c r="K13" s="8">
        <f t="shared" si="1"/>
        <v>43287</v>
      </c>
    </row>
    <row r="14" spans="1:11" ht="27" customHeight="1" thickBot="1">
      <c r="A14" s="32" t="s">
        <v>15</v>
      </c>
      <c r="B14" s="27" t="str">
        <f t="shared" si="5"/>
        <v>PANJA BHUM</v>
      </c>
      <c r="C14" s="12">
        <f t="shared" si="2"/>
        <v>1827</v>
      </c>
      <c r="D14" s="13" t="s">
        <v>7</v>
      </c>
      <c r="E14" s="44">
        <f t="shared" si="3"/>
        <v>43286</v>
      </c>
      <c r="F14" s="14">
        <f t="shared" si="4"/>
        <v>43288</v>
      </c>
      <c r="G14" s="34">
        <f t="shared" si="4"/>
        <v>43291</v>
      </c>
      <c r="H14" s="15">
        <f t="shared" si="4"/>
        <v>43292</v>
      </c>
      <c r="I14" s="15">
        <f t="shared" si="0"/>
        <v>43293</v>
      </c>
      <c r="J14" s="15">
        <f t="shared" si="0"/>
        <v>43294</v>
      </c>
      <c r="K14" s="16">
        <f t="shared" si="1"/>
        <v>43294</v>
      </c>
    </row>
  </sheetData>
  <mergeCells count="2">
    <mergeCell ref="B1:K1"/>
    <mergeCell ref="C2:D2"/>
  </mergeCells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D19" sqref="D19"/>
    </sheetView>
  </sheetViews>
  <sheetFormatPr defaultRowHeight="27" customHeight="1"/>
  <cols>
    <col min="1" max="1" width="14.875" customWidth="1"/>
    <col min="2" max="2" width="5" customWidth="1"/>
    <col min="3" max="3" width="2.75" customWidth="1"/>
    <col min="4" max="9" width="13.5" customWidth="1"/>
  </cols>
  <sheetData>
    <row r="1" spans="1:9" ht="27" customHeight="1" thickBot="1">
      <c r="A1" s="59" t="s">
        <v>11</v>
      </c>
      <c r="B1" s="55"/>
      <c r="C1" s="55"/>
      <c r="D1" s="55"/>
      <c r="E1" s="55"/>
      <c r="F1" s="55"/>
      <c r="G1" s="55"/>
      <c r="H1" s="56"/>
      <c r="I1" s="56"/>
    </row>
    <row r="2" spans="1:9" ht="27" customHeight="1">
      <c r="A2" s="1" t="s">
        <v>0</v>
      </c>
      <c r="B2" s="57" t="s">
        <v>1</v>
      </c>
      <c r="C2" s="58"/>
      <c r="D2" s="2" t="s">
        <v>2</v>
      </c>
      <c r="E2" s="2" t="s">
        <v>3</v>
      </c>
      <c r="F2" s="2" t="s">
        <v>4</v>
      </c>
      <c r="G2" s="2" t="s">
        <v>8</v>
      </c>
      <c r="H2" s="2" t="s">
        <v>5</v>
      </c>
      <c r="I2" s="3" t="s">
        <v>6</v>
      </c>
    </row>
    <row r="3" spans="1:9" s="9" customFormat="1" ht="27" hidden="1" customHeight="1">
      <c r="A3" s="4"/>
      <c r="B3" s="5"/>
      <c r="C3" s="5"/>
      <c r="D3" s="6"/>
      <c r="E3" s="7"/>
      <c r="F3" s="7"/>
      <c r="G3" s="7"/>
      <c r="H3" s="7"/>
      <c r="I3" s="8"/>
    </row>
    <row r="4" spans="1:9" s="9" customFormat="1" ht="27" hidden="1" customHeight="1">
      <c r="A4" s="17"/>
      <c r="B4" s="10"/>
      <c r="C4" s="5"/>
      <c r="D4" s="6"/>
      <c r="E4" s="7"/>
      <c r="F4" s="7"/>
      <c r="G4" s="7"/>
      <c r="H4" s="7"/>
      <c r="I4" s="8"/>
    </row>
    <row r="5" spans="1:9" ht="27" hidden="1" customHeight="1">
      <c r="A5" s="4"/>
      <c r="B5" s="10"/>
      <c r="C5" s="5"/>
      <c r="D5" s="6"/>
      <c r="E5" s="7"/>
      <c r="F5" s="7"/>
      <c r="G5" s="7"/>
      <c r="H5" s="7"/>
      <c r="I5" s="8"/>
    </row>
    <row r="6" spans="1:9" s="11" customFormat="1" ht="27" customHeight="1">
      <c r="A6" s="17" t="s">
        <v>10</v>
      </c>
      <c r="B6" s="10">
        <v>1810</v>
      </c>
      <c r="C6" s="5" t="s">
        <v>7</v>
      </c>
      <c r="D6" s="6">
        <v>43169</v>
      </c>
      <c r="E6" s="7">
        <f>D6+3</f>
        <v>43172</v>
      </c>
      <c r="F6" s="7">
        <f>E6+1</f>
        <v>43173</v>
      </c>
      <c r="G6" s="7">
        <f t="shared" ref="G6:H11" si="0">F6+1</f>
        <v>43174</v>
      </c>
      <c r="H6" s="7">
        <f t="shared" si="0"/>
        <v>43175</v>
      </c>
      <c r="I6" s="8">
        <f t="shared" ref="I6:I14" si="1">H6</f>
        <v>43175</v>
      </c>
    </row>
    <row r="7" spans="1:9" ht="27" customHeight="1">
      <c r="A7" s="17" t="s">
        <v>12</v>
      </c>
      <c r="B7" s="10">
        <f t="shared" ref="B7:B14" si="2">B6+1</f>
        <v>1811</v>
      </c>
      <c r="C7" s="5" t="s">
        <v>7</v>
      </c>
      <c r="D7" s="6">
        <f t="shared" ref="D7:F11" si="3">D6+7</f>
        <v>43176</v>
      </c>
      <c r="E7" s="7">
        <f t="shared" si="3"/>
        <v>43179</v>
      </c>
      <c r="F7" s="7">
        <f t="shared" si="3"/>
        <v>43180</v>
      </c>
      <c r="G7" s="7">
        <f t="shared" si="0"/>
        <v>43181</v>
      </c>
      <c r="H7" s="7">
        <f t="shared" si="0"/>
        <v>43182</v>
      </c>
      <c r="I7" s="8">
        <f t="shared" si="1"/>
        <v>43182</v>
      </c>
    </row>
    <row r="8" spans="1:9" ht="27" customHeight="1">
      <c r="A8" s="17" t="str">
        <f t="shared" ref="A8:A14" si="4">A6</f>
        <v>MAX CENTAUR</v>
      </c>
      <c r="B8" s="10">
        <f t="shared" si="2"/>
        <v>1812</v>
      </c>
      <c r="C8" s="5" t="s">
        <v>7</v>
      </c>
      <c r="D8" s="6">
        <f t="shared" si="3"/>
        <v>43183</v>
      </c>
      <c r="E8" s="7">
        <f t="shared" si="3"/>
        <v>43186</v>
      </c>
      <c r="F8" s="7">
        <f t="shared" si="3"/>
        <v>43187</v>
      </c>
      <c r="G8" s="7">
        <f t="shared" si="0"/>
        <v>43188</v>
      </c>
      <c r="H8" s="7">
        <f t="shared" si="0"/>
        <v>43189</v>
      </c>
      <c r="I8" s="8">
        <f t="shared" si="1"/>
        <v>43189</v>
      </c>
    </row>
    <row r="9" spans="1:9" ht="27" customHeight="1">
      <c r="A9" s="4" t="str">
        <f t="shared" si="4"/>
        <v>PANJA BHUM</v>
      </c>
      <c r="B9" s="10">
        <f t="shared" si="2"/>
        <v>1813</v>
      </c>
      <c r="C9" s="5" t="s">
        <v>7</v>
      </c>
      <c r="D9" s="6">
        <f t="shared" si="3"/>
        <v>43190</v>
      </c>
      <c r="E9" s="7">
        <f t="shared" si="3"/>
        <v>43193</v>
      </c>
      <c r="F9" s="7">
        <f t="shared" si="3"/>
        <v>43194</v>
      </c>
      <c r="G9" s="7">
        <f t="shared" si="0"/>
        <v>43195</v>
      </c>
      <c r="H9" s="7">
        <f t="shared" si="0"/>
        <v>43196</v>
      </c>
      <c r="I9" s="8">
        <f t="shared" si="1"/>
        <v>43196</v>
      </c>
    </row>
    <row r="10" spans="1:9" ht="27" customHeight="1">
      <c r="A10" s="17" t="str">
        <f t="shared" si="4"/>
        <v>MAX CENTAUR</v>
      </c>
      <c r="B10" s="10">
        <f t="shared" si="2"/>
        <v>1814</v>
      </c>
      <c r="C10" s="5" t="s">
        <v>7</v>
      </c>
      <c r="D10" s="6">
        <f t="shared" si="3"/>
        <v>43197</v>
      </c>
      <c r="E10" s="7">
        <f t="shared" si="3"/>
        <v>43200</v>
      </c>
      <c r="F10" s="7">
        <f t="shared" si="3"/>
        <v>43201</v>
      </c>
      <c r="G10" s="7">
        <f t="shared" si="0"/>
        <v>43202</v>
      </c>
      <c r="H10" s="7">
        <f t="shared" si="0"/>
        <v>43203</v>
      </c>
      <c r="I10" s="8">
        <f t="shared" si="1"/>
        <v>43203</v>
      </c>
    </row>
    <row r="11" spans="1:9" ht="27" customHeight="1">
      <c r="A11" s="4" t="str">
        <f t="shared" si="4"/>
        <v>PANJA BHUM</v>
      </c>
      <c r="B11" s="10">
        <f t="shared" si="2"/>
        <v>1815</v>
      </c>
      <c r="C11" s="5" t="s">
        <v>7</v>
      </c>
      <c r="D11" s="6">
        <f t="shared" si="3"/>
        <v>43204</v>
      </c>
      <c r="E11" s="7">
        <f t="shared" si="3"/>
        <v>43207</v>
      </c>
      <c r="F11" s="7">
        <f t="shared" si="3"/>
        <v>43208</v>
      </c>
      <c r="G11" s="7">
        <f t="shared" si="0"/>
        <v>43209</v>
      </c>
      <c r="H11" s="7">
        <f t="shared" si="0"/>
        <v>43210</v>
      </c>
      <c r="I11" s="8">
        <f t="shared" si="1"/>
        <v>43210</v>
      </c>
    </row>
    <row r="12" spans="1:9" ht="27" customHeight="1">
      <c r="A12" s="17" t="str">
        <f t="shared" si="4"/>
        <v>MAX CENTAUR</v>
      </c>
      <c r="B12" s="10">
        <f t="shared" si="2"/>
        <v>1816</v>
      </c>
      <c r="C12" s="5" t="s">
        <v>7</v>
      </c>
      <c r="D12" s="6">
        <f t="shared" ref="D12:F14" si="5">D11+7</f>
        <v>43211</v>
      </c>
      <c r="E12" s="7">
        <f t="shared" si="5"/>
        <v>43214</v>
      </c>
      <c r="F12" s="7">
        <f t="shared" si="5"/>
        <v>43215</v>
      </c>
      <c r="G12" s="7">
        <f t="shared" ref="G12:H14" si="6">F12+1</f>
        <v>43216</v>
      </c>
      <c r="H12" s="7">
        <f t="shared" si="6"/>
        <v>43217</v>
      </c>
      <c r="I12" s="8">
        <f t="shared" si="1"/>
        <v>43217</v>
      </c>
    </row>
    <row r="13" spans="1:9" ht="27" customHeight="1">
      <c r="A13" s="4" t="str">
        <f t="shared" si="4"/>
        <v>PANJA BHUM</v>
      </c>
      <c r="B13" s="10">
        <f t="shared" si="2"/>
        <v>1817</v>
      </c>
      <c r="C13" s="5" t="s">
        <v>7</v>
      </c>
      <c r="D13" s="6">
        <f t="shared" si="5"/>
        <v>43218</v>
      </c>
      <c r="E13" s="7">
        <f t="shared" si="5"/>
        <v>43221</v>
      </c>
      <c r="F13" s="7">
        <f t="shared" si="5"/>
        <v>43222</v>
      </c>
      <c r="G13" s="7">
        <f t="shared" si="6"/>
        <v>43223</v>
      </c>
      <c r="H13" s="7">
        <f t="shared" si="6"/>
        <v>43224</v>
      </c>
      <c r="I13" s="8">
        <f t="shared" si="1"/>
        <v>43224</v>
      </c>
    </row>
    <row r="14" spans="1:9" ht="27" customHeight="1" thickBot="1">
      <c r="A14" s="18" t="str">
        <f t="shared" si="4"/>
        <v>MAX CENTAUR</v>
      </c>
      <c r="B14" s="12">
        <f t="shared" si="2"/>
        <v>1818</v>
      </c>
      <c r="C14" s="13" t="s">
        <v>7</v>
      </c>
      <c r="D14" s="14">
        <f t="shared" si="5"/>
        <v>43225</v>
      </c>
      <c r="E14" s="15">
        <f t="shared" si="5"/>
        <v>43228</v>
      </c>
      <c r="F14" s="15">
        <f t="shared" si="5"/>
        <v>43229</v>
      </c>
      <c r="G14" s="15">
        <f t="shared" si="6"/>
        <v>43230</v>
      </c>
      <c r="H14" s="15">
        <f t="shared" si="6"/>
        <v>43231</v>
      </c>
      <c r="I14" s="16">
        <f t="shared" si="1"/>
        <v>43231</v>
      </c>
    </row>
  </sheetData>
  <mergeCells count="2">
    <mergeCell ref="A1:I1"/>
    <mergeCell ref="B2:C2"/>
  </mergeCells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I19" sqref="I19"/>
    </sheetView>
  </sheetViews>
  <sheetFormatPr defaultRowHeight="27" customHeight="1"/>
  <cols>
    <col min="1" max="1" width="14.875" customWidth="1"/>
    <col min="2" max="2" width="5" customWidth="1"/>
    <col min="3" max="3" width="2.75" customWidth="1"/>
    <col min="4" max="9" width="13.5" customWidth="1"/>
  </cols>
  <sheetData>
    <row r="1" spans="1:9" ht="27" customHeight="1" thickBot="1">
      <c r="A1" s="19" t="s">
        <v>11</v>
      </c>
      <c r="B1" s="20"/>
      <c r="C1" s="20"/>
      <c r="D1" s="20"/>
      <c r="E1" s="20"/>
      <c r="F1" s="20"/>
      <c r="G1" s="20"/>
      <c r="H1" s="21"/>
      <c r="I1" s="21"/>
    </row>
    <row r="2" spans="1:9" ht="27" customHeight="1">
      <c r="A2" s="1" t="s">
        <v>0</v>
      </c>
      <c r="B2" s="2" t="s">
        <v>1</v>
      </c>
      <c r="C2" s="22"/>
      <c r="D2" s="2" t="s">
        <v>2</v>
      </c>
      <c r="E2" s="2" t="s">
        <v>3</v>
      </c>
      <c r="F2" s="2" t="s">
        <v>4</v>
      </c>
      <c r="G2" s="2" t="s">
        <v>8</v>
      </c>
      <c r="H2" s="2" t="s">
        <v>5</v>
      </c>
      <c r="I2" s="3" t="s">
        <v>6</v>
      </c>
    </row>
    <row r="3" spans="1:9" s="9" customFormat="1" ht="27" hidden="1" customHeight="1">
      <c r="A3" s="4"/>
      <c r="B3" s="5"/>
      <c r="C3" s="5"/>
      <c r="D3" s="6"/>
      <c r="E3" s="7"/>
      <c r="F3" s="7"/>
      <c r="G3" s="7"/>
      <c r="H3" s="7"/>
      <c r="I3" s="8"/>
    </row>
    <row r="4" spans="1:9" s="9" customFormat="1" ht="27" hidden="1" customHeight="1">
      <c r="A4" s="17"/>
      <c r="B4" s="10"/>
      <c r="C4" s="5"/>
      <c r="D4" s="6"/>
      <c r="E4" s="7"/>
      <c r="F4" s="7"/>
      <c r="G4" s="7"/>
      <c r="H4" s="7"/>
      <c r="I4" s="8"/>
    </row>
    <row r="5" spans="1:9" ht="27" hidden="1" customHeight="1">
      <c r="A5" s="4"/>
      <c r="B5" s="10"/>
      <c r="C5" s="5"/>
      <c r="D5" s="6"/>
      <c r="E5" s="7"/>
      <c r="F5" s="7"/>
      <c r="G5" s="7"/>
      <c r="H5" s="7"/>
      <c r="I5" s="8"/>
    </row>
    <row r="6" spans="1:9" s="11" customFormat="1" ht="27" customHeight="1">
      <c r="A6" s="17" t="s">
        <v>10</v>
      </c>
      <c r="B6" s="10">
        <v>1801</v>
      </c>
      <c r="C6" s="5" t="s">
        <v>7</v>
      </c>
      <c r="D6" s="6">
        <v>43106</v>
      </c>
      <c r="E6" s="7">
        <f>D6+3</f>
        <v>43109</v>
      </c>
      <c r="F6" s="7">
        <f>E6+1</f>
        <v>43110</v>
      </c>
      <c r="G6" s="7">
        <f t="shared" ref="G6:H14" si="0">F6+1</f>
        <v>43111</v>
      </c>
      <c r="H6" s="7">
        <f t="shared" si="0"/>
        <v>43112</v>
      </c>
      <c r="I6" s="8">
        <f t="shared" ref="I6:I14" si="1">H6</f>
        <v>43112</v>
      </c>
    </row>
    <row r="7" spans="1:9" ht="27" customHeight="1">
      <c r="A7" s="4" t="s">
        <v>9</v>
      </c>
      <c r="B7" s="10">
        <f t="shared" ref="B7:B14" si="2">B6+1</f>
        <v>1802</v>
      </c>
      <c r="C7" s="5" t="s">
        <v>7</v>
      </c>
      <c r="D7" s="6">
        <f t="shared" ref="D7:F14" si="3">D6+7</f>
        <v>43113</v>
      </c>
      <c r="E7" s="7">
        <f t="shared" si="3"/>
        <v>43116</v>
      </c>
      <c r="F7" s="7">
        <f t="shared" si="3"/>
        <v>43117</v>
      </c>
      <c r="G7" s="7">
        <f t="shared" si="0"/>
        <v>43118</v>
      </c>
      <c r="H7" s="7">
        <f t="shared" si="0"/>
        <v>43119</v>
      </c>
      <c r="I7" s="8">
        <f t="shared" si="1"/>
        <v>43119</v>
      </c>
    </row>
    <row r="8" spans="1:9" ht="27" customHeight="1">
      <c r="A8" s="17" t="str">
        <f t="shared" ref="A8:A14" si="4">A6</f>
        <v>MAX CENTAUR</v>
      </c>
      <c r="B8" s="10">
        <f t="shared" si="2"/>
        <v>1803</v>
      </c>
      <c r="C8" s="5" t="s">
        <v>7</v>
      </c>
      <c r="D8" s="6">
        <f t="shared" si="3"/>
        <v>43120</v>
      </c>
      <c r="E8" s="7">
        <f t="shared" si="3"/>
        <v>43123</v>
      </c>
      <c r="F8" s="7">
        <f t="shared" si="3"/>
        <v>43124</v>
      </c>
      <c r="G8" s="7">
        <f t="shared" si="0"/>
        <v>43125</v>
      </c>
      <c r="H8" s="7">
        <f t="shared" si="0"/>
        <v>43126</v>
      </c>
      <c r="I8" s="8">
        <f t="shared" si="1"/>
        <v>43126</v>
      </c>
    </row>
    <row r="9" spans="1:9" ht="27" customHeight="1">
      <c r="A9" s="4" t="str">
        <f t="shared" si="4"/>
        <v>ARNOW TROUT</v>
      </c>
      <c r="B9" s="10">
        <f t="shared" si="2"/>
        <v>1804</v>
      </c>
      <c r="C9" s="5" t="s">
        <v>7</v>
      </c>
      <c r="D9" s="6">
        <f t="shared" si="3"/>
        <v>43127</v>
      </c>
      <c r="E9" s="7">
        <f t="shared" si="3"/>
        <v>43130</v>
      </c>
      <c r="F9" s="7">
        <f t="shared" si="3"/>
        <v>43131</v>
      </c>
      <c r="G9" s="7">
        <f t="shared" si="0"/>
        <v>43132</v>
      </c>
      <c r="H9" s="7">
        <f t="shared" si="0"/>
        <v>43133</v>
      </c>
      <c r="I9" s="8">
        <f t="shared" si="1"/>
        <v>43133</v>
      </c>
    </row>
    <row r="10" spans="1:9" ht="27" customHeight="1">
      <c r="A10" s="17" t="str">
        <f t="shared" si="4"/>
        <v>MAX CENTAUR</v>
      </c>
      <c r="B10" s="10">
        <f t="shared" si="2"/>
        <v>1805</v>
      </c>
      <c r="C10" s="5" t="s">
        <v>7</v>
      </c>
      <c r="D10" s="6">
        <f t="shared" si="3"/>
        <v>43134</v>
      </c>
      <c r="E10" s="7">
        <f t="shared" si="3"/>
        <v>43137</v>
      </c>
      <c r="F10" s="7">
        <f t="shared" si="3"/>
        <v>43138</v>
      </c>
      <c r="G10" s="7">
        <f t="shared" si="0"/>
        <v>43139</v>
      </c>
      <c r="H10" s="7">
        <f t="shared" si="0"/>
        <v>43140</v>
      </c>
      <c r="I10" s="8">
        <f t="shared" si="1"/>
        <v>43140</v>
      </c>
    </row>
    <row r="11" spans="1:9" ht="27" customHeight="1">
      <c r="A11" s="4" t="str">
        <f t="shared" si="4"/>
        <v>ARNOW TROUT</v>
      </c>
      <c r="B11" s="10">
        <f t="shared" si="2"/>
        <v>1806</v>
      </c>
      <c r="C11" s="5" t="s">
        <v>7</v>
      </c>
      <c r="D11" s="6">
        <f t="shared" si="3"/>
        <v>43141</v>
      </c>
      <c r="E11" s="7">
        <f t="shared" si="3"/>
        <v>43144</v>
      </c>
      <c r="F11" s="7">
        <f t="shared" si="3"/>
        <v>43145</v>
      </c>
      <c r="G11" s="7">
        <f t="shared" si="0"/>
        <v>43146</v>
      </c>
      <c r="H11" s="7">
        <f t="shared" si="0"/>
        <v>43147</v>
      </c>
      <c r="I11" s="8">
        <f t="shared" si="1"/>
        <v>43147</v>
      </c>
    </row>
    <row r="12" spans="1:9" ht="27" customHeight="1">
      <c r="A12" s="17" t="str">
        <f t="shared" si="4"/>
        <v>MAX CENTAUR</v>
      </c>
      <c r="B12" s="10">
        <f t="shared" si="2"/>
        <v>1807</v>
      </c>
      <c r="C12" s="5" t="s">
        <v>7</v>
      </c>
      <c r="D12" s="6">
        <f t="shared" si="3"/>
        <v>43148</v>
      </c>
      <c r="E12" s="7">
        <f t="shared" si="3"/>
        <v>43151</v>
      </c>
      <c r="F12" s="7">
        <f t="shared" si="3"/>
        <v>43152</v>
      </c>
      <c r="G12" s="7">
        <f t="shared" si="0"/>
        <v>43153</v>
      </c>
      <c r="H12" s="7">
        <f t="shared" si="0"/>
        <v>43154</v>
      </c>
      <c r="I12" s="8">
        <f t="shared" si="1"/>
        <v>43154</v>
      </c>
    </row>
    <row r="13" spans="1:9" ht="27" customHeight="1">
      <c r="A13" s="4" t="str">
        <f t="shared" si="4"/>
        <v>ARNOW TROUT</v>
      </c>
      <c r="B13" s="10">
        <f t="shared" si="2"/>
        <v>1808</v>
      </c>
      <c r="C13" s="5" t="s">
        <v>7</v>
      </c>
      <c r="D13" s="6">
        <f t="shared" si="3"/>
        <v>43155</v>
      </c>
      <c r="E13" s="7">
        <f t="shared" si="3"/>
        <v>43158</v>
      </c>
      <c r="F13" s="7">
        <f t="shared" si="3"/>
        <v>43159</v>
      </c>
      <c r="G13" s="7">
        <f t="shared" si="0"/>
        <v>43160</v>
      </c>
      <c r="H13" s="7">
        <f t="shared" si="0"/>
        <v>43161</v>
      </c>
      <c r="I13" s="8">
        <f t="shared" si="1"/>
        <v>43161</v>
      </c>
    </row>
    <row r="14" spans="1:9" ht="27" customHeight="1" thickBot="1">
      <c r="A14" s="18" t="str">
        <f t="shared" si="4"/>
        <v>MAX CENTAUR</v>
      </c>
      <c r="B14" s="12">
        <f t="shared" si="2"/>
        <v>1809</v>
      </c>
      <c r="C14" s="13" t="s">
        <v>7</v>
      </c>
      <c r="D14" s="14">
        <f t="shared" si="3"/>
        <v>43162</v>
      </c>
      <c r="E14" s="15">
        <f t="shared" si="3"/>
        <v>43165</v>
      </c>
      <c r="F14" s="15">
        <f t="shared" si="3"/>
        <v>43166</v>
      </c>
      <c r="G14" s="15">
        <f t="shared" si="0"/>
        <v>43167</v>
      </c>
      <c r="H14" s="15">
        <f t="shared" si="0"/>
        <v>43168</v>
      </c>
      <c r="I14" s="16">
        <f t="shared" si="1"/>
        <v>43168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910</vt:lpstr>
      <vt:lpstr>78</vt:lpstr>
      <vt:lpstr>56</vt:lpstr>
      <vt:lpstr>34</vt:lpstr>
      <vt:lpstr>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sunyuan</dc:creator>
  <cp:lastModifiedBy>litonglun-pc</cp:lastModifiedBy>
  <dcterms:created xsi:type="dcterms:W3CDTF">2017-12-27T08:10:48Z</dcterms:created>
  <dcterms:modified xsi:type="dcterms:W3CDTF">2018-09-06T09:52:28Z</dcterms:modified>
</cp:coreProperties>
</file>